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FED2633C-BFF0-4075-8A01-B5CD885DFFD8}" xr6:coauthVersionLast="47" xr6:coauthVersionMax="47" xr10:uidLastSave="{00000000-0000-0000-0000-000000000000}"/>
  <workbookProtection workbookAlgorithmName="SHA-512" workbookHashValue="3pOsz/wpmcIaHn4vPcdhvT2xn5OwPcUmB+SxGLh+3y3tkGkpOHRfn02nTi3RpOkfOahqfpfmBmPu+PspWcOBUw==" workbookSaltValue="oCtONYnYzoe7Tu9yb5QlpA==" workbookSpinCount="100000" lockStructure="1"/>
  <bookViews>
    <workbookView xWindow="20370" yWindow="-120" windowWidth="20730" windowHeight="11040" xr2:uid="{00000000-000D-0000-FFFF-FFFF00000000}"/>
  </bookViews>
  <sheets>
    <sheet name="Intro" sheetId="4" r:id="rId1"/>
    <sheet name="Profit &amp; Loss" sheetId="1" r:id="rId2"/>
    <sheet name="Balance Sheet" sheetId="2" r:id="rId3"/>
    <sheet name="Cash Flow"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 l="1"/>
  <c r="E10" i="3"/>
  <c r="D10" i="3"/>
  <c r="C10" i="3"/>
  <c r="F8" i="3"/>
  <c r="E8" i="3"/>
  <c r="D8" i="3"/>
  <c r="C8" i="3"/>
  <c r="F7" i="3"/>
  <c r="F6" i="3"/>
  <c r="F5" i="3"/>
  <c r="F4" i="3"/>
  <c r="F3" i="3"/>
  <c r="C11" i="2"/>
  <c r="C7" i="2"/>
  <c r="C12" i="2" s="1"/>
  <c r="F16" i="1"/>
  <c r="F15" i="1"/>
  <c r="E14" i="1"/>
  <c r="D14" i="1"/>
  <c r="C14" i="1"/>
  <c r="F14" i="1" s="1"/>
  <c r="F12" i="1"/>
  <c r="F11" i="1"/>
  <c r="F10" i="1"/>
  <c r="F9" i="1"/>
  <c r="F8" i="1"/>
  <c r="F7" i="1"/>
  <c r="E6" i="1"/>
  <c r="E13" i="1" s="1"/>
  <c r="E17" i="1" s="1"/>
  <c r="D6" i="1"/>
  <c r="D13" i="1" s="1"/>
  <c r="D17" i="1" s="1"/>
  <c r="C6" i="1"/>
  <c r="F6" i="1" s="1"/>
  <c r="F5" i="1"/>
  <c r="F4" i="1"/>
  <c r="F3" i="1"/>
  <c r="F2" i="1"/>
  <c r="C13" i="2" l="1"/>
  <c r="C13" i="1"/>
  <c r="C17" i="1" l="1"/>
  <c r="F17" i="1" s="1"/>
  <c r="F13" i="1"/>
</calcChain>
</file>

<file path=xl/sharedStrings.xml><?xml version="1.0" encoding="utf-8"?>
<sst xmlns="http://schemas.openxmlformats.org/spreadsheetml/2006/main" count="69" uniqueCount="59">
  <si>
    <t>Category</t>
  </si>
  <si>
    <t>Subcategory</t>
  </si>
  <si>
    <t>Jan ($)</t>
  </si>
  <si>
    <t>Feb ($)</t>
  </si>
  <si>
    <t>Mar ($)</t>
  </si>
  <si>
    <t>Total Q1 ($)</t>
  </si>
  <si>
    <t>Revenue</t>
  </si>
  <si>
    <t>Product Sales</t>
  </si>
  <si>
    <t>Service Revenue</t>
  </si>
  <si>
    <t>Other Income</t>
  </si>
  <si>
    <t>COGS</t>
  </si>
  <si>
    <t>Cost of Goods Sold</t>
  </si>
  <si>
    <t>Gross Profit</t>
  </si>
  <si>
    <t>Operating Expenses</t>
  </si>
  <si>
    <t>Salaries</t>
  </si>
  <si>
    <t>Rent</t>
  </si>
  <si>
    <t>Utilities</t>
  </si>
  <si>
    <t>Marketing</t>
  </si>
  <si>
    <t>Software Licenses</t>
  </si>
  <si>
    <t>Travel &amp; Training</t>
  </si>
  <si>
    <t>Total Operating Expenses</t>
  </si>
  <si>
    <t>EBIT</t>
  </si>
  <si>
    <t>Finance</t>
  </si>
  <si>
    <t>Interest Expense</t>
  </si>
  <si>
    <t>Tax</t>
  </si>
  <si>
    <t>Income Tax Expense</t>
  </si>
  <si>
    <t>Net Income</t>
  </si>
  <si>
    <t>Amount ($)</t>
  </si>
  <si>
    <t>Assets</t>
  </si>
  <si>
    <t>Cash</t>
  </si>
  <si>
    <t>Accounts Receivable</t>
  </si>
  <si>
    <t>Inventory</t>
  </si>
  <si>
    <t>Prepaid Expenses</t>
  </si>
  <si>
    <t>Property, Plant &amp; Equipment (net)</t>
  </si>
  <si>
    <t>Total Assets</t>
  </si>
  <si>
    <t>Liabilities</t>
  </si>
  <si>
    <t>Accounts Payable</t>
  </si>
  <si>
    <t>Short-term Loans</t>
  </si>
  <si>
    <t>Long-term Debt</t>
  </si>
  <si>
    <t>Total Liabilities</t>
  </si>
  <si>
    <t>Equity</t>
  </si>
  <si>
    <t>Shareholders' Equity</t>
  </si>
  <si>
    <t>Total Liabilities &amp; Equity</t>
  </si>
  <si>
    <t>Operating Activities</t>
  </si>
  <si>
    <t>Depreciation</t>
  </si>
  <si>
    <t>Changes in Working Capital</t>
  </si>
  <si>
    <t>Investing Activities</t>
  </si>
  <si>
    <t>Capital Expenditure</t>
  </si>
  <si>
    <t>Financing Activities</t>
  </si>
  <si>
    <t>Loan Proceeds</t>
  </si>
  <si>
    <t>Loan Repayments</t>
  </si>
  <si>
    <t>Net Change in Cash</t>
  </si>
  <si>
    <t>Opening Cash Balance</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</si>
  <si>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</si>
  <si>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</si>
  <si>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</si>
  <si>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Month-End Financial Reports in Excel template helps you perform quick vertical analysis by showing how each line item in your financial statements relates to total revenue or total assets. It automatically converts data into percentages, allowing you to compare financial performance across months or years. With this easy-to-use Excel file, you can spot cost patterns, measure profitability, and understand structural changes in your company’s finances at a glance.</t>
    </r>
  </si>
  <si>
    <r>
      <t xml:space="preserve">💡 </t>
    </r>
    <r>
      <rPr>
        <b/>
        <sz val="16"/>
        <color theme="1"/>
        <rFont val="Calibri"/>
        <family val="2"/>
        <scheme val="minor"/>
      </rPr>
      <t>Next Step: Automate It with PivotXL</t>
    </r>
    <r>
      <rPr>
        <sz val="16"/>
        <color theme="1"/>
        <rFont val="Calibri"/>
        <family val="2"/>
        <scheme val="minor"/>
      </rPr>
      <t xml:space="preserve">
While Excel works well for manual analysis, updating data every month can be repetitive. PivotXL automates month-end financial reporting by refreshing data, applying percentage calculations, and maintaining report accuracy. This automation saves time, reduces errors, and allows finance teams to focus on insights rather than routine work.</t>
    </r>
  </si>
  <si>
    <t>Month-End Financial Reports in Excel – Free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</si>
</sst>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vertical="top"/>
    </xf>
    <xf numFmtId="0" fontId="0" fillId="0" borderId="2" xfId="0" applyBorder="1"/>
    <xf numFmtId="0" fontId="0" fillId="0" borderId="3" xfId="0" applyBorder="1"/>
    <xf numFmtId="0" fontId="0" fillId="0" borderId="4" xfId="0"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xf>
    <xf numFmtId="0" fontId="1" fillId="3" borderId="5" xfId="0" applyFont="1" applyFill="1" applyBorder="1" applyAlignment="1">
      <alignment horizontal="center" vertical="top"/>
    </xf>
    <xf numFmtId="0" fontId="4" fillId="0" borderId="0" xfId="0" applyFont="1" applyAlignment="1">
      <alignment vertical="center"/>
    </xf>
    <xf numFmtId="0" fontId="2" fillId="0" borderId="0" xfId="1" applyAlignment="1">
      <alignment vertical="top"/>
    </xf>
    <xf numFmtId="0" fontId="5" fillId="0" borderId="8" xfId="0" applyFont="1" applyBorder="1" applyAlignment="1">
      <alignment vertical="top" wrapText="1"/>
    </xf>
    <xf numFmtId="0" fontId="5" fillId="0" borderId="8"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3"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E44C258A-ECEE-4954-87FD-74A58F380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8499-74A6-4077-B11A-AD79C9A76734}">
  <dimension ref="A6:N43"/>
  <sheetViews>
    <sheetView tabSelected="1" workbookViewId="0">
      <selection activeCell="F6" sqref="F6:N8"/>
    </sheetView>
  </sheetViews>
  <sheetFormatPr defaultColWidth="10.85546875" defaultRowHeight="15" x14ac:dyDescent="0.25"/>
  <cols>
    <col min="6" max="6" width="17" bestFit="1" customWidth="1"/>
    <col min="11" max="12" width="10.85546875" customWidth="1"/>
    <col min="14" max="14" width="12.5703125" customWidth="1"/>
  </cols>
  <sheetData>
    <row r="6" spans="6:14" ht="14.45" customHeight="1" x14ac:dyDescent="0.25">
      <c r="F6" s="21" t="s">
        <v>58</v>
      </c>
      <c r="G6" s="21"/>
      <c r="H6" s="21"/>
      <c r="I6" s="21"/>
      <c r="J6" s="21"/>
      <c r="K6" s="21"/>
      <c r="L6" s="21"/>
      <c r="M6" s="21"/>
      <c r="N6" s="21"/>
    </row>
    <row r="7" spans="6:14" ht="14.45" customHeight="1" x14ac:dyDescent="0.25">
      <c r="F7" s="21"/>
      <c r="G7" s="21"/>
      <c r="H7" s="21"/>
      <c r="I7" s="21"/>
      <c r="J7" s="21"/>
      <c r="K7" s="21"/>
      <c r="L7" s="21"/>
      <c r="M7" s="21"/>
      <c r="N7" s="21"/>
    </row>
    <row r="8" spans="6:14" ht="14.45" customHeight="1" x14ac:dyDescent="0.25">
      <c r="F8" s="21"/>
      <c r="G8" s="21"/>
      <c r="H8" s="21"/>
      <c r="I8" s="21"/>
      <c r="J8" s="21"/>
      <c r="K8" s="21"/>
      <c r="L8" s="21"/>
      <c r="M8" s="21"/>
      <c r="N8" s="21"/>
    </row>
    <row r="10" spans="6:14" x14ac:dyDescent="0.25">
      <c r="F10" s="13" t="s">
        <v>53</v>
      </c>
      <c r="G10" s="13"/>
      <c r="H10" s="13"/>
      <c r="I10" s="13"/>
      <c r="J10" s="13"/>
      <c r="K10" s="13"/>
      <c r="L10" s="13"/>
    </row>
    <row r="11" spans="6:14" x14ac:dyDescent="0.25">
      <c r="F11" s="13"/>
      <c r="G11" s="13"/>
      <c r="H11" s="13"/>
      <c r="I11" s="13"/>
      <c r="J11" s="13"/>
      <c r="K11" s="13"/>
      <c r="L11" s="13"/>
    </row>
    <row r="13" spans="6:14" x14ac:dyDescent="0.25">
      <c r="F13" s="14" t="s">
        <v>54</v>
      </c>
    </row>
    <row r="18" spans="1:12" x14ac:dyDescent="0.25">
      <c r="A18" s="15" t="s">
        <v>56</v>
      </c>
      <c r="B18" s="16"/>
      <c r="C18" s="16"/>
      <c r="D18" s="16"/>
      <c r="E18" s="16"/>
      <c r="F18" s="16"/>
      <c r="G18" s="16"/>
      <c r="H18" s="16"/>
      <c r="I18" s="16"/>
      <c r="J18" s="16"/>
      <c r="K18" s="16"/>
      <c r="L18" s="16"/>
    </row>
    <row r="19" spans="1:12" x14ac:dyDescent="0.25">
      <c r="A19" s="17"/>
      <c r="B19" s="17"/>
      <c r="C19" s="17"/>
      <c r="D19" s="17"/>
      <c r="E19" s="17"/>
      <c r="F19" s="17"/>
      <c r="G19" s="17"/>
      <c r="H19" s="17"/>
      <c r="I19" s="17"/>
      <c r="J19" s="17"/>
      <c r="K19" s="17"/>
      <c r="L19" s="17"/>
    </row>
    <row r="20" spans="1:12" x14ac:dyDescent="0.25">
      <c r="A20" s="17"/>
      <c r="B20" s="17"/>
      <c r="C20" s="17"/>
      <c r="D20" s="17"/>
      <c r="E20" s="17"/>
      <c r="F20" s="17"/>
      <c r="G20" s="17"/>
      <c r="H20" s="17"/>
      <c r="I20" s="17"/>
      <c r="J20" s="17"/>
      <c r="K20" s="17"/>
      <c r="L20" s="17"/>
    </row>
    <row r="21" spans="1:12" x14ac:dyDescent="0.25">
      <c r="A21" s="17"/>
      <c r="B21" s="17"/>
      <c r="C21" s="17"/>
      <c r="D21" s="17"/>
      <c r="E21" s="17"/>
      <c r="F21" s="17"/>
      <c r="G21" s="17"/>
      <c r="H21" s="17"/>
      <c r="I21" s="17"/>
      <c r="J21" s="17"/>
      <c r="K21" s="17"/>
      <c r="L21" s="17"/>
    </row>
    <row r="22" spans="1:12" x14ac:dyDescent="0.25">
      <c r="A22" s="17"/>
      <c r="B22" s="17"/>
      <c r="C22" s="17"/>
      <c r="D22" s="17"/>
      <c r="E22" s="17"/>
      <c r="F22" s="17"/>
      <c r="G22" s="17"/>
      <c r="H22" s="17"/>
      <c r="I22" s="17"/>
      <c r="J22" s="17"/>
      <c r="K22" s="17"/>
      <c r="L22" s="17"/>
    </row>
    <row r="23" spans="1:12" x14ac:dyDescent="0.25">
      <c r="A23" s="17"/>
      <c r="B23" s="17"/>
      <c r="C23" s="17"/>
      <c r="D23" s="17"/>
      <c r="E23" s="17"/>
      <c r="F23" s="17"/>
      <c r="G23" s="17"/>
      <c r="H23" s="17"/>
      <c r="I23" s="17"/>
      <c r="J23" s="17"/>
      <c r="K23" s="17"/>
      <c r="L23" s="17"/>
    </row>
    <row r="24" spans="1:12" x14ac:dyDescent="0.25">
      <c r="A24" s="17"/>
      <c r="B24" s="17"/>
      <c r="C24" s="17"/>
      <c r="D24" s="17"/>
      <c r="E24" s="17"/>
      <c r="F24" s="17"/>
      <c r="G24" s="17"/>
      <c r="H24" s="17"/>
      <c r="I24" s="17"/>
      <c r="J24" s="17"/>
      <c r="K24" s="17"/>
      <c r="L24" s="17"/>
    </row>
    <row r="25" spans="1:12" x14ac:dyDescent="0.25">
      <c r="A25" s="17"/>
      <c r="B25" s="17"/>
      <c r="C25" s="17"/>
      <c r="D25" s="17"/>
      <c r="E25" s="17"/>
      <c r="F25" s="17"/>
      <c r="G25" s="17"/>
      <c r="H25" s="17"/>
      <c r="I25" s="17"/>
      <c r="J25" s="17"/>
      <c r="K25" s="17"/>
      <c r="L25" s="17"/>
    </row>
    <row r="26" spans="1:12" x14ac:dyDescent="0.25">
      <c r="A26" s="17"/>
      <c r="B26" s="17"/>
      <c r="C26" s="17"/>
      <c r="D26" s="17"/>
      <c r="E26" s="17"/>
      <c r="F26" s="17"/>
      <c r="G26" s="17"/>
      <c r="H26" s="17"/>
      <c r="I26" s="17"/>
      <c r="J26" s="17"/>
      <c r="K26" s="17"/>
      <c r="L26" s="17"/>
    </row>
    <row r="27" spans="1:12" ht="9" customHeight="1" x14ac:dyDescent="0.25">
      <c r="A27" s="17"/>
      <c r="B27" s="17"/>
      <c r="C27" s="17"/>
      <c r="D27" s="17"/>
      <c r="E27" s="17"/>
      <c r="F27" s="17"/>
      <c r="G27" s="17"/>
      <c r="H27" s="17"/>
      <c r="I27" s="17"/>
      <c r="J27" s="17"/>
      <c r="K27" s="17"/>
      <c r="L27" s="17"/>
    </row>
    <row r="31" spans="1:12" x14ac:dyDescent="0.25">
      <c r="A31" s="18" t="s">
        <v>57</v>
      </c>
      <c r="B31" s="18"/>
      <c r="C31" s="18"/>
      <c r="D31" s="18"/>
      <c r="E31" s="18"/>
      <c r="F31" s="18"/>
      <c r="G31" s="18"/>
      <c r="H31" s="18"/>
      <c r="I31" s="18"/>
      <c r="J31" s="18"/>
      <c r="K31" s="18"/>
      <c r="L31" s="18"/>
    </row>
    <row r="32" spans="1:12" x14ac:dyDescent="0.25">
      <c r="A32" s="18"/>
      <c r="B32" s="18"/>
      <c r="C32" s="18"/>
      <c r="D32" s="18"/>
      <c r="E32" s="18"/>
      <c r="F32" s="18"/>
      <c r="G32" s="18"/>
      <c r="H32" s="18"/>
      <c r="I32" s="18"/>
      <c r="J32" s="18"/>
      <c r="K32" s="18"/>
      <c r="L32" s="18"/>
    </row>
    <row r="33" spans="1:12" x14ac:dyDescent="0.25">
      <c r="A33" s="18"/>
      <c r="B33" s="18"/>
      <c r="C33" s="18"/>
      <c r="D33" s="18"/>
      <c r="E33" s="18"/>
      <c r="F33" s="18"/>
      <c r="G33" s="18"/>
      <c r="H33" s="18"/>
      <c r="I33" s="18"/>
      <c r="J33" s="18"/>
      <c r="K33" s="18"/>
      <c r="L33" s="18"/>
    </row>
    <row r="34" spans="1:12" x14ac:dyDescent="0.25">
      <c r="A34" s="18"/>
      <c r="B34" s="18"/>
      <c r="C34" s="18"/>
      <c r="D34" s="18"/>
      <c r="E34" s="18"/>
      <c r="F34" s="18"/>
      <c r="G34" s="18"/>
      <c r="H34" s="18"/>
      <c r="I34" s="18"/>
      <c r="J34" s="18"/>
      <c r="K34" s="18"/>
      <c r="L34" s="18"/>
    </row>
    <row r="35" spans="1:12" x14ac:dyDescent="0.25">
      <c r="A35" s="18"/>
      <c r="B35" s="18"/>
      <c r="C35" s="18"/>
      <c r="D35" s="18"/>
      <c r="E35" s="18"/>
      <c r="F35" s="18"/>
      <c r="G35" s="18"/>
      <c r="H35" s="18"/>
      <c r="I35" s="18"/>
      <c r="J35" s="18"/>
      <c r="K35" s="18"/>
      <c r="L35" s="18"/>
    </row>
    <row r="36" spans="1:12" x14ac:dyDescent="0.25">
      <c r="A36" s="18"/>
      <c r="B36" s="18"/>
      <c r="C36" s="18"/>
      <c r="D36" s="18"/>
      <c r="E36" s="18"/>
      <c r="F36" s="18"/>
      <c r="G36" s="18"/>
      <c r="H36" s="18"/>
      <c r="I36" s="18"/>
      <c r="J36" s="18"/>
      <c r="K36" s="18"/>
      <c r="L36" s="18"/>
    </row>
    <row r="37" spans="1:12" ht="26.25" customHeight="1" x14ac:dyDescent="0.25">
      <c r="A37" s="18"/>
      <c r="B37" s="18"/>
      <c r="C37" s="18"/>
      <c r="D37" s="18"/>
      <c r="E37" s="18"/>
      <c r="F37" s="18"/>
      <c r="G37" s="18"/>
      <c r="H37" s="18"/>
      <c r="I37" s="18"/>
      <c r="J37" s="18"/>
      <c r="K37" s="18"/>
      <c r="L37" s="18"/>
    </row>
    <row r="39" spans="1:12" x14ac:dyDescent="0.25">
      <c r="A39" s="19" t="s">
        <v>55</v>
      </c>
      <c r="B39" s="19"/>
      <c r="C39" s="19"/>
      <c r="D39" s="19"/>
      <c r="E39" s="19"/>
      <c r="F39" s="19"/>
      <c r="G39" s="19"/>
      <c r="H39" s="19"/>
      <c r="I39" s="19"/>
      <c r="J39" s="19"/>
      <c r="K39" s="19"/>
      <c r="L39" s="19"/>
    </row>
    <row r="40" spans="1:12" x14ac:dyDescent="0.25">
      <c r="A40" s="19"/>
      <c r="B40" s="19"/>
      <c r="C40" s="19"/>
      <c r="D40" s="19"/>
      <c r="E40" s="19"/>
      <c r="F40" s="19"/>
      <c r="G40" s="19"/>
      <c r="H40" s="19"/>
      <c r="I40" s="19"/>
      <c r="J40" s="19"/>
      <c r="K40" s="19"/>
      <c r="L40" s="19"/>
    </row>
    <row r="41" spans="1:12" x14ac:dyDescent="0.25">
      <c r="A41" s="19"/>
      <c r="B41" s="19"/>
      <c r="C41" s="19"/>
      <c r="D41" s="19"/>
      <c r="E41" s="19"/>
      <c r="F41" s="19"/>
      <c r="G41" s="19"/>
      <c r="H41" s="19"/>
      <c r="I41" s="19"/>
      <c r="J41" s="19"/>
      <c r="K41" s="19"/>
      <c r="L41" s="19"/>
    </row>
    <row r="42" spans="1:12" x14ac:dyDescent="0.25">
      <c r="A42" s="19"/>
      <c r="B42" s="19"/>
      <c r="C42" s="19"/>
      <c r="D42" s="19"/>
      <c r="E42" s="19"/>
      <c r="F42" s="19"/>
      <c r="G42" s="19"/>
      <c r="H42" s="19"/>
      <c r="I42" s="19"/>
      <c r="J42" s="19"/>
      <c r="K42" s="19"/>
      <c r="L42" s="19"/>
    </row>
    <row r="43" spans="1:12" ht="23.25" x14ac:dyDescent="0.35">
      <c r="A43" s="20" t="s">
        <v>54</v>
      </c>
    </row>
  </sheetData>
  <sheetProtection algorithmName="SHA-512" hashValue="J9MrJpkiCSGL6M0VJ4zm7SdxBUfExqme0v0lv0mrxb/h6qPKs5disnPBK+uKtZCq21FqyhETGuh/LrTD2/E3Hg==" saltValue="T3OqtYs7bwsvzV0xv0TyEg==" spinCount="100000" sheet="1" objects="1" scenarios="1"/>
  <mergeCells count="5">
    <mergeCell ref="F6:N8"/>
    <mergeCell ref="F10:L11"/>
    <mergeCell ref="A18:L27"/>
    <mergeCell ref="A31:L37"/>
    <mergeCell ref="A39:L42"/>
  </mergeCells>
  <hyperlinks>
    <hyperlink ref="F13" r:id="rId1" xr:uid="{7CD722E6-4AE6-4A0B-BEA9-7A7A096479CA}"/>
    <hyperlink ref="A43" r:id="rId2" xr:uid="{AB577219-4458-4E58-9BE6-DDEFA460DDE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B9" sqref="B9"/>
    </sheetView>
  </sheetViews>
  <sheetFormatPr defaultColWidth="9.28515625" defaultRowHeight="15" x14ac:dyDescent="0.25"/>
  <cols>
    <col min="1" max="1" width="23.85546875" bestFit="1" customWidth="1"/>
    <col min="2" max="2" width="19.140625" bestFit="1" customWidth="1"/>
    <col min="3" max="3" width="9.28515625" customWidth="1"/>
    <col min="4" max="4" width="11" customWidth="1"/>
    <col min="5" max="5" width="9.140625" customWidth="1"/>
    <col min="6" max="6" width="13.7109375" customWidth="1"/>
  </cols>
  <sheetData>
    <row r="1" spans="1:6" x14ac:dyDescent="0.25">
      <c r="A1" s="12" t="s">
        <v>0</v>
      </c>
      <c r="B1" s="12" t="s">
        <v>1</v>
      </c>
      <c r="C1" s="12" t="s">
        <v>2</v>
      </c>
      <c r="D1" s="12" t="s">
        <v>3</v>
      </c>
      <c r="E1" s="12" t="s">
        <v>4</v>
      </c>
      <c r="F1" s="12" t="s">
        <v>5</v>
      </c>
    </row>
    <row r="2" spans="1:6" x14ac:dyDescent="0.25">
      <c r="A2" s="10" t="s">
        <v>6</v>
      </c>
      <c r="B2" s="9" t="s">
        <v>7</v>
      </c>
      <c r="C2" s="9">
        <v>14458</v>
      </c>
      <c r="D2" s="9">
        <v>15060</v>
      </c>
      <c r="E2" s="9">
        <v>15662</v>
      </c>
      <c r="F2" s="9">
        <f t="shared" ref="F2:F17" si="0">SUM(C2:E2)</f>
        <v>45180</v>
      </c>
    </row>
    <row r="3" spans="1:6" x14ac:dyDescent="0.25">
      <c r="A3" s="10"/>
      <c r="B3" s="9" t="s">
        <v>8</v>
      </c>
      <c r="C3" s="9">
        <v>5422</v>
      </c>
      <c r="D3" s="9">
        <v>5663</v>
      </c>
      <c r="E3" s="9">
        <v>5783</v>
      </c>
      <c r="F3" s="9">
        <f t="shared" si="0"/>
        <v>16868</v>
      </c>
    </row>
    <row r="4" spans="1:6" x14ac:dyDescent="0.25">
      <c r="A4" s="10"/>
      <c r="B4" s="9" t="s">
        <v>9</v>
      </c>
      <c r="C4" s="9">
        <v>241</v>
      </c>
      <c r="D4" s="9">
        <v>181</v>
      </c>
      <c r="E4" s="9">
        <v>217</v>
      </c>
      <c r="F4" s="9">
        <f t="shared" si="0"/>
        <v>639</v>
      </c>
    </row>
    <row r="5" spans="1:6" x14ac:dyDescent="0.25">
      <c r="A5" s="11" t="s">
        <v>10</v>
      </c>
      <c r="B5" s="9" t="s">
        <v>11</v>
      </c>
      <c r="C5" s="9">
        <v>7229</v>
      </c>
      <c r="D5" s="9">
        <v>7590</v>
      </c>
      <c r="E5" s="9">
        <v>7831</v>
      </c>
      <c r="F5" s="9">
        <f t="shared" si="0"/>
        <v>22650</v>
      </c>
    </row>
    <row r="6" spans="1:6" x14ac:dyDescent="0.25">
      <c r="A6" s="11" t="s">
        <v>12</v>
      </c>
      <c r="B6" s="9"/>
      <c r="C6" s="9">
        <f>SUM(C2:C4)-C5</f>
        <v>12892</v>
      </c>
      <c r="D6" s="9">
        <f>SUM(D2:D4)-D5</f>
        <v>13314</v>
      </c>
      <c r="E6" s="9">
        <f>SUM(E2:E4)-E5</f>
        <v>13831</v>
      </c>
      <c r="F6" s="9">
        <f t="shared" si="0"/>
        <v>40037</v>
      </c>
    </row>
    <row r="7" spans="1:6" x14ac:dyDescent="0.25">
      <c r="A7" s="10" t="s">
        <v>13</v>
      </c>
      <c r="B7" s="9" t="s">
        <v>14</v>
      </c>
      <c r="C7" s="9">
        <v>3614</v>
      </c>
      <c r="D7" s="9">
        <v>3735</v>
      </c>
      <c r="E7" s="9">
        <v>3855</v>
      </c>
      <c r="F7" s="9">
        <f t="shared" si="0"/>
        <v>11204</v>
      </c>
    </row>
    <row r="8" spans="1:6" x14ac:dyDescent="0.25">
      <c r="A8" s="10"/>
      <c r="B8" s="9" t="s">
        <v>15</v>
      </c>
      <c r="C8" s="9">
        <v>482</v>
      </c>
      <c r="D8" s="9">
        <v>482</v>
      </c>
      <c r="E8" s="9">
        <v>482</v>
      </c>
      <c r="F8" s="9">
        <f t="shared" si="0"/>
        <v>1446</v>
      </c>
    </row>
    <row r="9" spans="1:6" x14ac:dyDescent="0.25">
      <c r="A9" s="10"/>
      <c r="B9" s="9" t="s">
        <v>16</v>
      </c>
      <c r="C9" s="9">
        <v>145</v>
      </c>
      <c r="D9" s="9">
        <v>157</v>
      </c>
      <c r="E9" s="9">
        <v>169</v>
      </c>
      <c r="F9" s="9">
        <f t="shared" si="0"/>
        <v>471</v>
      </c>
    </row>
    <row r="10" spans="1:6" x14ac:dyDescent="0.25">
      <c r="A10" s="10"/>
      <c r="B10" s="9" t="s">
        <v>17</v>
      </c>
      <c r="C10" s="9">
        <v>602</v>
      </c>
      <c r="D10" s="9">
        <v>723</v>
      </c>
      <c r="E10" s="9">
        <v>663</v>
      </c>
      <c r="F10" s="9">
        <f t="shared" si="0"/>
        <v>1988</v>
      </c>
    </row>
    <row r="11" spans="1:6" x14ac:dyDescent="0.25">
      <c r="A11" s="10"/>
      <c r="B11" s="9" t="s">
        <v>18</v>
      </c>
      <c r="C11" s="9">
        <v>241</v>
      </c>
      <c r="D11" s="9">
        <v>241</v>
      </c>
      <c r="E11" s="9">
        <v>241</v>
      </c>
      <c r="F11" s="9">
        <f t="shared" si="0"/>
        <v>723</v>
      </c>
    </row>
    <row r="12" spans="1:6" x14ac:dyDescent="0.25">
      <c r="A12" s="10"/>
      <c r="B12" s="9" t="s">
        <v>19</v>
      </c>
      <c r="C12" s="9">
        <v>181</v>
      </c>
      <c r="D12" s="9">
        <v>145</v>
      </c>
      <c r="E12" s="9">
        <v>121</v>
      </c>
      <c r="F12" s="9">
        <f t="shared" si="0"/>
        <v>447</v>
      </c>
    </row>
    <row r="13" spans="1:6" x14ac:dyDescent="0.25">
      <c r="A13" s="11" t="s">
        <v>20</v>
      </c>
      <c r="B13" s="9"/>
      <c r="C13" s="9">
        <f>SUM(C6:C11)</f>
        <v>17976</v>
      </c>
      <c r="D13" s="9">
        <f>SUM(D6:D11)</f>
        <v>18652</v>
      </c>
      <c r="E13" s="9">
        <f>SUM(E6:E11)</f>
        <v>19241</v>
      </c>
      <c r="F13" s="9">
        <f t="shared" si="0"/>
        <v>55869</v>
      </c>
    </row>
    <row r="14" spans="1:6" x14ac:dyDescent="0.25">
      <c r="A14" s="11" t="s">
        <v>21</v>
      </c>
      <c r="B14" s="9"/>
      <c r="C14" s="9">
        <f>C5-C12</f>
        <v>7048</v>
      </c>
      <c r="D14" s="9">
        <f>D5-D12</f>
        <v>7445</v>
      </c>
      <c r="E14" s="9">
        <f>E5-E12</f>
        <v>7710</v>
      </c>
      <c r="F14" s="9">
        <f t="shared" si="0"/>
        <v>22203</v>
      </c>
    </row>
    <row r="15" spans="1:6" x14ac:dyDescent="0.25">
      <c r="A15" s="11" t="s">
        <v>22</v>
      </c>
      <c r="B15" s="9" t="s">
        <v>23</v>
      </c>
      <c r="C15" s="9">
        <v>96</v>
      </c>
      <c r="D15" s="9">
        <v>90</v>
      </c>
      <c r="E15" s="9">
        <v>84</v>
      </c>
      <c r="F15" s="9">
        <f t="shared" si="0"/>
        <v>270</v>
      </c>
    </row>
    <row r="16" spans="1:6" x14ac:dyDescent="0.25">
      <c r="A16" s="11" t="s">
        <v>24</v>
      </c>
      <c r="B16" s="9" t="s">
        <v>25</v>
      </c>
      <c r="C16" s="9">
        <v>301</v>
      </c>
      <c r="D16" s="9">
        <v>361</v>
      </c>
      <c r="E16" s="9">
        <v>373</v>
      </c>
      <c r="F16" s="9">
        <f t="shared" si="0"/>
        <v>1035</v>
      </c>
    </row>
    <row r="17" spans="1:6" x14ac:dyDescent="0.25">
      <c r="A17" s="11" t="s">
        <v>26</v>
      </c>
      <c r="B17" s="9"/>
      <c r="C17" s="9">
        <f>C13-C14-C15</f>
        <v>10832</v>
      </c>
      <c r="D17" s="9">
        <f>D13-D14-D15</f>
        <v>11117</v>
      </c>
      <c r="E17" s="9">
        <f>E13-E14-E15</f>
        <v>11447</v>
      </c>
      <c r="F17" s="9">
        <f t="shared" si="0"/>
        <v>33396</v>
      </c>
    </row>
  </sheetData>
  <mergeCells count="2">
    <mergeCell ref="A2:A4"/>
    <mergeCell ref="A7:A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B7" sqref="B7"/>
    </sheetView>
  </sheetViews>
  <sheetFormatPr defaultRowHeight="15" x14ac:dyDescent="0.25"/>
  <cols>
    <col min="1" max="1" width="22.7109375" bestFit="1" customWidth="1"/>
    <col min="2" max="2" width="31.85546875" bestFit="1" customWidth="1"/>
    <col min="3" max="3" width="11" bestFit="1" customWidth="1"/>
  </cols>
  <sheetData>
    <row r="1" spans="1:3" x14ac:dyDescent="0.25">
      <c r="A1" s="1" t="s">
        <v>0</v>
      </c>
      <c r="B1" s="1" t="s">
        <v>1</v>
      </c>
      <c r="C1" s="1" t="s">
        <v>27</v>
      </c>
    </row>
    <row r="2" spans="1:3" x14ac:dyDescent="0.25">
      <c r="A2" s="10" t="s">
        <v>28</v>
      </c>
      <c r="B2" s="9" t="s">
        <v>29</v>
      </c>
      <c r="C2" s="9">
        <v>5422</v>
      </c>
    </row>
    <row r="3" spans="1:3" x14ac:dyDescent="0.25">
      <c r="A3" s="10"/>
      <c r="B3" s="9" t="s">
        <v>30</v>
      </c>
      <c r="C3" s="9">
        <v>3614</v>
      </c>
    </row>
    <row r="4" spans="1:3" x14ac:dyDescent="0.25">
      <c r="A4" s="10"/>
      <c r="B4" s="9" t="s">
        <v>31</v>
      </c>
      <c r="C4" s="9">
        <v>3012</v>
      </c>
    </row>
    <row r="5" spans="1:3" x14ac:dyDescent="0.25">
      <c r="A5" s="10"/>
      <c r="B5" s="9" t="s">
        <v>32</v>
      </c>
      <c r="C5" s="9">
        <v>241</v>
      </c>
    </row>
    <row r="6" spans="1:3" x14ac:dyDescent="0.25">
      <c r="A6" s="10"/>
      <c r="B6" s="9" t="s">
        <v>33</v>
      </c>
      <c r="C6" s="9">
        <v>9639</v>
      </c>
    </row>
    <row r="7" spans="1:3" x14ac:dyDescent="0.25">
      <c r="A7" s="11" t="s">
        <v>34</v>
      </c>
      <c r="B7" s="9"/>
      <c r="C7" s="9">
        <f>SUM(C2:C6)</f>
        <v>21928</v>
      </c>
    </row>
    <row r="8" spans="1:3" x14ac:dyDescent="0.25">
      <c r="A8" s="10" t="s">
        <v>35</v>
      </c>
      <c r="B8" s="9" t="s">
        <v>36</v>
      </c>
      <c r="C8" s="9">
        <v>2410</v>
      </c>
    </row>
    <row r="9" spans="1:3" x14ac:dyDescent="0.25">
      <c r="A9" s="10"/>
      <c r="B9" s="9" t="s">
        <v>37</v>
      </c>
      <c r="C9" s="9">
        <v>1807</v>
      </c>
    </row>
    <row r="10" spans="1:3" x14ac:dyDescent="0.25">
      <c r="A10" s="10"/>
      <c r="B10" s="9" t="s">
        <v>38</v>
      </c>
      <c r="C10" s="9">
        <v>4819</v>
      </c>
    </row>
    <row r="11" spans="1:3" x14ac:dyDescent="0.25">
      <c r="A11" s="11" t="s">
        <v>39</v>
      </c>
      <c r="B11" s="9"/>
      <c r="C11" s="9">
        <f>SUM(C8:C10)</f>
        <v>9036</v>
      </c>
    </row>
    <row r="12" spans="1:3" x14ac:dyDescent="0.25">
      <c r="A12" s="11" t="s">
        <v>40</v>
      </c>
      <c r="B12" s="9" t="s">
        <v>41</v>
      </c>
      <c r="C12" s="9">
        <f>C7-C11</f>
        <v>12892</v>
      </c>
    </row>
    <row r="13" spans="1:3" x14ac:dyDescent="0.25">
      <c r="A13" s="11" t="s">
        <v>42</v>
      </c>
      <c r="B13" s="9"/>
      <c r="C13" s="9">
        <f>SUM(C11:C12)</f>
        <v>21928</v>
      </c>
    </row>
  </sheetData>
  <mergeCells count="2">
    <mergeCell ref="A2:A6"/>
    <mergeCell ref="A8:A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workbookViewId="0">
      <selection activeCell="D5" sqref="D5"/>
    </sheetView>
  </sheetViews>
  <sheetFormatPr defaultRowHeight="15" x14ac:dyDescent="0.25"/>
  <cols>
    <col min="1" max="1" width="20.7109375" bestFit="1" customWidth="1"/>
    <col min="2" max="2" width="25.5703125" bestFit="1" customWidth="1"/>
    <col min="3" max="3" width="8.85546875" customWidth="1"/>
    <col min="4" max="4" width="9.140625" customWidth="1"/>
    <col min="5" max="5" width="9.7109375" customWidth="1"/>
    <col min="6" max="6" width="11.140625" bestFit="1" customWidth="1"/>
  </cols>
  <sheetData>
    <row r="1" spans="1:6" x14ac:dyDescent="0.25">
      <c r="A1" s="1" t="s">
        <v>0</v>
      </c>
      <c r="B1" s="1" t="s">
        <v>1</v>
      </c>
      <c r="C1" s="1" t="s">
        <v>2</v>
      </c>
      <c r="D1" s="1" t="s">
        <v>3</v>
      </c>
      <c r="E1" s="1" t="s">
        <v>4</v>
      </c>
      <c r="F1" s="1" t="s">
        <v>5</v>
      </c>
    </row>
    <row r="2" spans="1:6" x14ac:dyDescent="0.25">
      <c r="A2" s="5" t="s">
        <v>43</v>
      </c>
      <c r="B2" s="9" t="s">
        <v>26</v>
      </c>
      <c r="C2" s="9"/>
      <c r="D2" s="9"/>
      <c r="E2" s="9"/>
      <c r="F2" s="9"/>
    </row>
    <row r="3" spans="1:6" x14ac:dyDescent="0.25">
      <c r="A3" s="6"/>
      <c r="B3" s="9" t="s">
        <v>44</v>
      </c>
      <c r="C3" s="9">
        <v>361</v>
      </c>
      <c r="D3" s="9">
        <v>361</v>
      </c>
      <c r="E3" s="9">
        <v>361</v>
      </c>
      <c r="F3" s="9">
        <f t="shared" ref="F3:F8" si="0">SUM(C2:E2)</f>
        <v>0</v>
      </c>
    </row>
    <row r="4" spans="1:6" x14ac:dyDescent="0.25">
      <c r="A4" s="7"/>
      <c r="B4" s="9" t="s">
        <v>45</v>
      </c>
      <c r="C4" s="9">
        <v>-241</v>
      </c>
      <c r="D4" s="9">
        <v>181</v>
      </c>
      <c r="E4" s="9">
        <v>121</v>
      </c>
      <c r="F4" s="9">
        <f t="shared" si="0"/>
        <v>1083</v>
      </c>
    </row>
    <row r="5" spans="1:6" x14ac:dyDescent="0.25">
      <c r="A5" s="8" t="s">
        <v>46</v>
      </c>
      <c r="B5" s="9" t="s">
        <v>47</v>
      </c>
      <c r="C5" s="9">
        <v>-602</v>
      </c>
      <c r="D5" s="9">
        <v>-241</v>
      </c>
      <c r="E5" s="9">
        <v>-361</v>
      </c>
      <c r="F5" s="9">
        <f t="shared" si="0"/>
        <v>61</v>
      </c>
    </row>
    <row r="6" spans="1:6" x14ac:dyDescent="0.25">
      <c r="A6" s="5" t="s">
        <v>48</v>
      </c>
      <c r="B6" s="9" t="s">
        <v>49</v>
      </c>
      <c r="C6" s="9">
        <v>0</v>
      </c>
      <c r="D6" s="9">
        <v>1205</v>
      </c>
      <c r="E6" s="9">
        <v>0</v>
      </c>
      <c r="F6" s="9">
        <f t="shared" si="0"/>
        <v>-1204</v>
      </c>
    </row>
    <row r="7" spans="1:6" x14ac:dyDescent="0.25">
      <c r="A7" s="7"/>
      <c r="B7" s="9" t="s">
        <v>50</v>
      </c>
      <c r="C7" s="9">
        <v>-121</v>
      </c>
      <c r="D7" s="9">
        <v>-121</v>
      </c>
      <c r="E7" s="9">
        <v>-121</v>
      </c>
      <c r="F7" s="9">
        <f t="shared" si="0"/>
        <v>1205</v>
      </c>
    </row>
    <row r="8" spans="1:6" x14ac:dyDescent="0.25">
      <c r="A8" s="9" t="s">
        <v>51</v>
      </c>
      <c r="B8" s="9"/>
      <c r="C8" s="9">
        <f>SUM(C2:C6)</f>
        <v>-482</v>
      </c>
      <c r="D8" s="9">
        <f>SUM(D2:D6)</f>
        <v>1506</v>
      </c>
      <c r="E8" s="9">
        <f>SUM(E2:E6)</f>
        <v>121</v>
      </c>
      <c r="F8" s="9">
        <f t="shared" si="0"/>
        <v>-363</v>
      </c>
    </row>
    <row r="9" spans="1:6" x14ac:dyDescent="0.25">
      <c r="A9" s="6" t="s">
        <v>52</v>
      </c>
      <c r="B9" s="9"/>
      <c r="C9" s="9">
        <v>4217</v>
      </c>
      <c r="D9" s="9"/>
      <c r="E9" s="9"/>
      <c r="F9" s="9"/>
    </row>
    <row r="10" spans="1:6" x14ac:dyDescent="0.25">
      <c r="A10" s="7"/>
      <c r="B10" s="9"/>
      <c r="C10" s="9">
        <f>C7+C8</f>
        <v>-603</v>
      </c>
      <c r="D10" s="9">
        <f>D7+D8</f>
        <v>1385</v>
      </c>
      <c r="E10" s="9">
        <f>E7+E8</f>
        <v>0</v>
      </c>
      <c r="F10" s="9">
        <f>SUM(C8:E8)</f>
        <v>1145</v>
      </c>
    </row>
    <row r="11" spans="1:6" x14ac:dyDescent="0.25">
      <c r="A11" s="2"/>
      <c r="B11" s="3"/>
      <c r="C11" s="3"/>
      <c r="D11" s="3"/>
      <c r="E11" s="3"/>
      <c r="F11" s="4"/>
    </row>
  </sheetData>
  <mergeCells count="3">
    <mergeCell ref="A2:A4"/>
    <mergeCell ref="A6:A7"/>
    <mergeCell ref="A9: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Profit &amp; Loss</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2025-10-31T13:54:26Z</dcterms:created>
  <dcterms:modified xsi:type="dcterms:W3CDTF">2025-10-31T14:44:41Z</dcterms:modified>
</cp:coreProperties>
</file>