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28043BF9-5295-4942-8BB0-606F064B12C2}" xr6:coauthVersionLast="47" xr6:coauthVersionMax="47" xr10:uidLastSave="{00000000-0000-0000-0000-000000000000}"/>
  <bookViews>
    <workbookView xWindow="20370" yWindow="-120" windowWidth="20730" windowHeight="11040" xr2:uid="{00000000-000D-0000-FFFF-FFFF00000000}"/>
  </bookViews>
  <sheets>
    <sheet name="Intro" sheetId="6" r:id="rId1"/>
    <sheet name="GL_Raw" sheetId="1" r:id="rId2"/>
    <sheet name="P&amp;L_Summary" sheetId="2" r:id="rId3"/>
    <sheet name="Charts" sheetId="3" r:id="rId4"/>
    <sheet name="Instructions" sheetId="4" r:id="rId5"/>
    <sheet name="Report_Preview"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B4" i="2"/>
  <c r="D4" i="2" s="1"/>
  <c r="C3" i="2"/>
  <c r="B3" i="2"/>
  <c r="D3" i="2" s="1"/>
  <c r="C2" i="2"/>
  <c r="B2" i="2"/>
  <c r="D2" i="2" s="1"/>
</calcChain>
</file>

<file path=xl/sharedStrings.xml><?xml version="1.0" encoding="utf-8"?>
<sst xmlns="http://schemas.openxmlformats.org/spreadsheetml/2006/main" count="55" uniqueCount="41">
  <si>
    <t>Account</t>
  </si>
  <si>
    <t>Category</t>
  </si>
  <si>
    <t>Month</t>
  </si>
  <si>
    <t>Amount</t>
  </si>
  <si>
    <t>Revenue</t>
  </si>
  <si>
    <t>Jan</t>
  </si>
  <si>
    <t>Feb</t>
  </si>
  <si>
    <t>COGS</t>
  </si>
  <si>
    <t>Opex</t>
  </si>
  <si>
    <t>Total</t>
  </si>
  <si>
    <t>Use PivotTable to create P&amp;L by Category: Select GL_Raw -&gt; Insert PivotTable -&gt; Rows: Category, Columns: Month, Values: Sum of Amount</t>
  </si>
  <si>
    <t>Paste this VBA into a module in Excel (Alt+F11) and run CreateAllPivotReports.</t>
  </si>
  <si>
    <t>Sub CreateAllPivotReports()</t>
  </si>
  <si>
    <t xml:space="preserve">  ' NOTE: Run this macro in Excel desktop (enable macros).</t>
  </si>
  <si>
    <t xml:space="preserve">  Dim ws As Worksheet, pvtCache As PivotCache, pvt As PivotTable</t>
  </si>
  <si>
    <t xml:space="preserve">  Dim dataSheet As Worksheet, reportSheet As Worksheet</t>
  </si>
  <si>
    <t xml:space="preserve">  On Error Resume Next</t>
  </si>
  <si>
    <t xml:space="preserve">  ' Example for Department Expense Pivot (Data_Expenses)</t>
  </si>
  <si>
    <t xml:space="preserve">  Set dataSheet = ThisWorkbook.Worksheets("Data_Expenses")</t>
  </si>
  <si>
    <t xml:space="preserve">  If Not dataSheet Is Nothing Then</t>
  </si>
  <si>
    <t xml:space="preserve">    Set pvtCache = ThisWorkbook.PivotCaches.Create(xlDatabase, dataSheet.Range("A1:E" &amp; dataSheet.UsedRange.Rows.Count))</t>
  </si>
  <si>
    <t xml:space="preserve">    Set reportSheet = ThisWorkbook.Worksheets.Add(After:=ThisWorkbook.Sheets(ThisWorkbook.Sheets.Count))</t>
  </si>
  <si>
    <t xml:space="preserve">    reportSheet.Name = "Dept_Pivot" &amp; Format(Now(),"hhmmss")</t>
  </si>
  <si>
    <t xml:space="preserve">    Set pvt = pvtCache.CreatePivotTable(TableDestination:=reportSheet.Range("A3"),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</si>
  <si>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</si>
  <si>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</si>
  <si>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</si>
  <si>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</si>
  <si>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</si>
  <si>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</si>
  <si>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 xml:space="preserve">  End If</t>
  </si>
  <si>
    <t xml:space="preserve">  ' Add similar blocks for other data sheets like GL_Raw, BudgetActuals, Headcount_Raw, Revenue_Data</t>
  </si>
  <si>
    <t xml:space="preserve">  MsgBox "Pivot reports created. Move/rename sheets as needed."</t>
  </si>
  <si>
    <t>End Sub</t>
  </si>
  <si>
    <t>Report Preview (charts built from summary sheets)</t>
  </si>
  <si>
    <t>Note: To create live PivotTables, open this workbook in Excel desktop and run the VBA macro from the Instructions sheet.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</si>
  <si>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</si>
  <si>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</si>
  <si>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</si>
  <si>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</si>
  <si>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P&amp;L PivotTable Reporting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</si>
</sst>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P&amp;L by Category</a:t>
            </a:r>
          </a:p>
        </c:rich>
      </c:tx>
      <c:overlay val="0"/>
    </c:title>
    <c:autoTitleDeleted val="0"/>
    <c:plotArea>
      <c:layout/>
      <c:barChart>
        <c:barDir val="col"/>
        <c:grouping val="clustered"/>
        <c:varyColors val="0"/>
        <c:ser>
          <c:idx val="0"/>
          <c:order val="0"/>
          <c:tx>
            <c:strRef>
              <c:f>'P&amp;L_Summary'!$B$1</c:f>
              <c:strCache>
                <c:ptCount val="1"/>
                <c:pt idx="0">
                  <c:v>Jan</c:v>
                </c:pt>
              </c:strCache>
            </c:strRef>
          </c:tx>
          <c:spPr>
            <a:ln>
              <a:prstDash val="solid"/>
            </a:ln>
          </c:spPr>
          <c:invertIfNegative val="0"/>
          <c:cat>
            <c:strRef>
              <c:f>'P&amp;L_Summary'!$A$2:$A$4</c:f>
              <c:strCache>
                <c:ptCount val="3"/>
                <c:pt idx="0">
                  <c:v>Revenue</c:v>
                </c:pt>
                <c:pt idx="1">
                  <c:v>COGS</c:v>
                </c:pt>
                <c:pt idx="2">
                  <c:v>Opex</c:v>
                </c:pt>
              </c:strCache>
            </c:strRef>
          </c:cat>
          <c:val>
            <c:numRef>
              <c:f>'P&amp;L_Summary'!$B$2:$B$4</c:f>
              <c:numCache>
                <c:formatCode>General</c:formatCode>
                <c:ptCount val="3"/>
                <c:pt idx="0">
                  <c:v>50000</c:v>
                </c:pt>
                <c:pt idx="1">
                  <c:v>-20000</c:v>
                </c:pt>
                <c:pt idx="2">
                  <c:v>-8000</c:v>
                </c:pt>
              </c:numCache>
            </c:numRef>
          </c:val>
          <c:extLst>
            <c:ext xmlns:c16="http://schemas.microsoft.com/office/drawing/2014/chart" uri="{C3380CC4-5D6E-409C-BE32-E72D297353CC}">
              <c16:uniqueId val="{00000000-1C09-4AA9-9453-A07FCD65111F}"/>
            </c:ext>
          </c:extLst>
        </c:ser>
        <c:ser>
          <c:idx val="1"/>
          <c:order val="1"/>
          <c:tx>
            <c:strRef>
              <c:f>'P&amp;L_Summary'!$C$1</c:f>
              <c:strCache>
                <c:ptCount val="1"/>
                <c:pt idx="0">
                  <c:v>Feb</c:v>
                </c:pt>
              </c:strCache>
            </c:strRef>
          </c:tx>
          <c:spPr>
            <a:ln>
              <a:prstDash val="solid"/>
            </a:ln>
          </c:spPr>
          <c:invertIfNegative val="0"/>
          <c:cat>
            <c:strRef>
              <c:f>'P&amp;L_Summary'!$A$2:$A$4</c:f>
              <c:strCache>
                <c:ptCount val="3"/>
                <c:pt idx="0">
                  <c:v>Revenue</c:v>
                </c:pt>
                <c:pt idx="1">
                  <c:v>COGS</c:v>
                </c:pt>
                <c:pt idx="2">
                  <c:v>Opex</c:v>
                </c:pt>
              </c:strCache>
            </c:strRef>
          </c:cat>
          <c:val>
            <c:numRef>
              <c:f>'P&amp;L_Summary'!$C$2:$C$4</c:f>
              <c:numCache>
                <c:formatCode>General</c:formatCode>
                <c:ptCount val="3"/>
                <c:pt idx="0">
                  <c:v>52000</c:v>
                </c:pt>
                <c:pt idx="1">
                  <c:v>-21000</c:v>
                </c:pt>
                <c:pt idx="2">
                  <c:v>-9000</c:v>
                </c:pt>
              </c:numCache>
            </c:numRef>
          </c:val>
          <c:extLst>
            <c:ext xmlns:c16="http://schemas.microsoft.com/office/drawing/2014/chart" uri="{C3380CC4-5D6E-409C-BE32-E72D297353CC}">
              <c16:uniqueId val="{00000001-1C09-4AA9-9453-A07FCD65111F}"/>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P&amp;L by Category (Jan-Feb)</a:t>
            </a:r>
          </a:p>
        </c:rich>
      </c:tx>
      <c:overlay val="0"/>
    </c:title>
    <c:autoTitleDeleted val="0"/>
    <c:plotArea>
      <c:layout/>
      <c:barChart>
        <c:barDir val="col"/>
        <c:grouping val="clustered"/>
        <c:varyColors val="0"/>
        <c:ser>
          <c:idx val="0"/>
          <c:order val="0"/>
          <c:tx>
            <c:strRef>
              <c:f>'P&amp;L_Summary'!$B$1</c:f>
              <c:strCache>
                <c:ptCount val="1"/>
                <c:pt idx="0">
                  <c:v>Jan</c:v>
                </c:pt>
              </c:strCache>
            </c:strRef>
          </c:tx>
          <c:spPr>
            <a:ln>
              <a:prstDash val="solid"/>
            </a:ln>
          </c:spPr>
          <c:invertIfNegative val="0"/>
          <c:cat>
            <c:strRef>
              <c:f>'P&amp;L_Summary'!$A$2:$A$4</c:f>
              <c:strCache>
                <c:ptCount val="3"/>
                <c:pt idx="0">
                  <c:v>Revenue</c:v>
                </c:pt>
                <c:pt idx="1">
                  <c:v>COGS</c:v>
                </c:pt>
                <c:pt idx="2">
                  <c:v>Opex</c:v>
                </c:pt>
              </c:strCache>
            </c:strRef>
          </c:cat>
          <c:val>
            <c:numRef>
              <c:f>'P&amp;L_Summary'!$B$2:$B$4</c:f>
              <c:numCache>
                <c:formatCode>General</c:formatCode>
                <c:ptCount val="3"/>
                <c:pt idx="0">
                  <c:v>50000</c:v>
                </c:pt>
                <c:pt idx="1">
                  <c:v>-20000</c:v>
                </c:pt>
                <c:pt idx="2">
                  <c:v>-8000</c:v>
                </c:pt>
              </c:numCache>
            </c:numRef>
          </c:val>
          <c:extLst>
            <c:ext xmlns:c16="http://schemas.microsoft.com/office/drawing/2014/chart" uri="{C3380CC4-5D6E-409C-BE32-E72D297353CC}">
              <c16:uniqueId val="{00000000-D7C0-4953-AE8D-591322E48269}"/>
            </c:ext>
          </c:extLst>
        </c:ser>
        <c:ser>
          <c:idx val="1"/>
          <c:order val="1"/>
          <c:tx>
            <c:strRef>
              <c:f>'P&amp;L_Summary'!$C$1</c:f>
              <c:strCache>
                <c:ptCount val="1"/>
                <c:pt idx="0">
                  <c:v>Feb</c:v>
                </c:pt>
              </c:strCache>
            </c:strRef>
          </c:tx>
          <c:spPr>
            <a:ln>
              <a:prstDash val="solid"/>
            </a:ln>
          </c:spPr>
          <c:invertIfNegative val="0"/>
          <c:cat>
            <c:strRef>
              <c:f>'P&amp;L_Summary'!$A$2:$A$4</c:f>
              <c:strCache>
                <c:ptCount val="3"/>
                <c:pt idx="0">
                  <c:v>Revenue</c:v>
                </c:pt>
                <c:pt idx="1">
                  <c:v>COGS</c:v>
                </c:pt>
                <c:pt idx="2">
                  <c:v>Opex</c:v>
                </c:pt>
              </c:strCache>
            </c:strRef>
          </c:cat>
          <c:val>
            <c:numRef>
              <c:f>'P&amp;L_Summary'!$C$2:$C$4</c:f>
              <c:numCache>
                <c:formatCode>General</c:formatCode>
                <c:ptCount val="3"/>
                <c:pt idx="0">
                  <c:v>52000</c:v>
                </c:pt>
                <c:pt idx="1">
                  <c:v>-21000</c:v>
                </c:pt>
                <c:pt idx="2">
                  <c:v>-9000</c:v>
                </c:pt>
              </c:numCache>
            </c:numRef>
          </c:val>
          <c:extLst>
            <c:ext xmlns:c16="http://schemas.microsoft.com/office/drawing/2014/chart" uri="{C3380CC4-5D6E-409C-BE32-E72D297353CC}">
              <c16:uniqueId val="{00000001-D7C0-4953-AE8D-591322E48269}"/>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2406E2A8-BE0B-41E7-8341-F9809B6C2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133350</xdr:rowOff>
    </xdr:from>
    <xdr:ext cx="5400000" cy="27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2358-D836-4B40-A4F8-5061725D28AD}">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40</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36</v>
      </c>
      <c r="G10" s="2"/>
      <c r="H10" s="2"/>
      <c r="I10" s="2"/>
      <c r="J10" s="2"/>
      <c r="K10" s="2"/>
      <c r="L10" s="2"/>
    </row>
    <row r="11" spans="6:14" x14ac:dyDescent="0.25">
      <c r="F11" s="2"/>
      <c r="G11" s="2"/>
      <c r="H11" s="2"/>
      <c r="I11" s="2"/>
      <c r="J11" s="2"/>
      <c r="K11" s="2"/>
      <c r="L11" s="2"/>
    </row>
    <row r="13" spans="6:14" x14ac:dyDescent="0.25">
      <c r="F13" s="3" t="s">
        <v>37</v>
      </c>
    </row>
    <row r="17" spans="1:12" ht="7.5" customHeight="1" x14ac:dyDescent="0.25"/>
    <row r="18" spans="1:12" x14ac:dyDescent="0.25">
      <c r="A18" s="4" t="s">
        <v>38</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39</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37</v>
      </c>
    </row>
  </sheetData>
  <mergeCells count="5">
    <mergeCell ref="F6:N8"/>
    <mergeCell ref="F10:L11"/>
    <mergeCell ref="A18:L27"/>
    <mergeCell ref="A31:L36"/>
    <mergeCell ref="A37:L40"/>
  </mergeCells>
  <hyperlinks>
    <hyperlink ref="F13" r:id="rId1" xr:uid="{3123311D-DE35-4277-B0E7-864B41834C80}"/>
    <hyperlink ref="A41" r:id="rId2" xr:uid="{7FFA50AD-FCC0-4467-AC19-059170FF94F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workbookViewId="0">
      <selection activeCell="C8" sqref="C8"/>
    </sheetView>
  </sheetViews>
  <sheetFormatPr defaultColWidth="23.140625" defaultRowHeight="15" x14ac:dyDescent="0.25"/>
  <sheetData>
    <row r="1" spans="1:4" x14ac:dyDescent="0.25">
      <c r="A1" t="s">
        <v>0</v>
      </c>
      <c r="B1" t="s">
        <v>1</v>
      </c>
      <c r="C1" t="s">
        <v>2</v>
      </c>
      <c r="D1" t="s">
        <v>3</v>
      </c>
    </row>
    <row r="2" spans="1:4" x14ac:dyDescent="0.25">
      <c r="A2">
        <v>4000</v>
      </c>
      <c r="B2" t="s">
        <v>4</v>
      </c>
      <c r="C2" t="s">
        <v>5</v>
      </c>
      <c r="D2">
        <v>50000</v>
      </c>
    </row>
    <row r="3" spans="1:4" x14ac:dyDescent="0.25">
      <c r="A3">
        <v>4000</v>
      </c>
      <c r="B3" t="s">
        <v>4</v>
      </c>
      <c r="C3" t="s">
        <v>6</v>
      </c>
      <c r="D3">
        <v>52000</v>
      </c>
    </row>
    <row r="4" spans="1:4" x14ac:dyDescent="0.25">
      <c r="A4">
        <v>5000</v>
      </c>
      <c r="B4" t="s">
        <v>7</v>
      </c>
      <c r="C4" t="s">
        <v>5</v>
      </c>
      <c r="D4">
        <v>-20000</v>
      </c>
    </row>
    <row r="5" spans="1:4" x14ac:dyDescent="0.25">
      <c r="A5">
        <v>5000</v>
      </c>
      <c r="B5" t="s">
        <v>7</v>
      </c>
      <c r="C5" t="s">
        <v>6</v>
      </c>
      <c r="D5">
        <v>-21000</v>
      </c>
    </row>
    <row r="6" spans="1:4" x14ac:dyDescent="0.25">
      <c r="A6">
        <v>6000</v>
      </c>
      <c r="B6" t="s">
        <v>8</v>
      </c>
      <c r="C6" t="s">
        <v>5</v>
      </c>
      <c r="D6">
        <v>-8000</v>
      </c>
    </row>
    <row r="7" spans="1:4" x14ac:dyDescent="0.25">
      <c r="A7">
        <v>6000</v>
      </c>
      <c r="B7" t="s">
        <v>8</v>
      </c>
      <c r="C7" t="s">
        <v>6</v>
      </c>
      <c r="D7">
        <v>-9000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workbookViewId="0">
      <selection activeCell="D14" sqref="D14"/>
    </sheetView>
  </sheetViews>
  <sheetFormatPr defaultColWidth="18.42578125" defaultRowHeight="15" x14ac:dyDescent="0.25"/>
  <sheetData>
    <row r="1" spans="1:4" x14ac:dyDescent="0.25">
      <c r="A1" t="s">
        <v>1</v>
      </c>
      <c r="B1" t="s">
        <v>5</v>
      </c>
      <c r="C1" t="s">
        <v>6</v>
      </c>
      <c r="D1" t="s">
        <v>9</v>
      </c>
    </row>
    <row r="2" spans="1:4" x14ac:dyDescent="0.25">
      <c r="A2" t="s">
        <v>4</v>
      </c>
      <c r="B2">
        <f>SUMIFS(GL_Raw!$D:$D,GL_Raw!$B:$B,$A2,GL_Raw!$C:$C,"Jan")</f>
        <v>50000</v>
      </c>
      <c r="C2">
        <f>SUMIFS(GL_Raw!$D:$D,GL_Raw!$B:$B,$A2,GL_Raw!$C:$C,"Feb")</f>
        <v>52000</v>
      </c>
      <c r="D2">
        <f>SUM(B2:C2)</f>
        <v>102000</v>
      </c>
    </row>
    <row r="3" spans="1:4" x14ac:dyDescent="0.25">
      <c r="A3" t="s">
        <v>7</v>
      </c>
      <c r="B3">
        <f>SUMIFS(GL_Raw!$D:$D,GL_Raw!$B:$B,$A3,GL_Raw!$C:$C,"Jan")</f>
        <v>-20000</v>
      </c>
      <c r="C3">
        <f>SUMIFS(GL_Raw!$D:$D,GL_Raw!$B:$B,$A3,GL_Raw!$C:$C,"Feb")</f>
        <v>-21000</v>
      </c>
      <c r="D3">
        <f>SUM(B3:C3)</f>
        <v>-41000</v>
      </c>
    </row>
    <row r="4" spans="1:4" x14ac:dyDescent="0.25">
      <c r="A4" t="s">
        <v>8</v>
      </c>
      <c r="B4">
        <f>SUMIFS(GL_Raw!$D:$D,GL_Raw!$B:$B,$A4,GL_Raw!$C:$C,"Jan")</f>
        <v>-8000</v>
      </c>
      <c r="C4">
        <f>SUMIFS(GL_Raw!$D:$D,GL_Raw!$B:$B,$A4,GL_Raw!$C:$C,"Feb")</f>
        <v>-9000</v>
      </c>
      <c r="D4">
        <f>SUM(B4:C4)</f>
        <v>-17000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defaultRowHeight="15" x14ac:dyDescent="0.25"/>
  <sheetData>
    <row r="1" spans="1:1" x14ac:dyDescent="0.25">
      <c r="A1" t="s">
        <v>10</v>
      </c>
    </row>
    <row r="4" spans="1:1" x14ac:dyDescent="0.25">
      <c r="A4" t="s">
        <v>11</v>
      </c>
    </row>
    <row r="5" spans="1:1" x14ac:dyDescent="0.25">
      <c r="A5" t="s">
        <v>12</v>
      </c>
    </row>
    <row r="6" spans="1:1" x14ac:dyDescent="0.25">
      <c r="A6" t="s">
        <v>13</v>
      </c>
    </row>
    <row r="7" spans="1:1" x14ac:dyDescent="0.25">
      <c r="A7" t="s">
        <v>14</v>
      </c>
    </row>
    <row r="8" spans="1:1" x14ac:dyDescent="0.25">
      <c r="A8" t="s">
        <v>15</v>
      </c>
    </row>
    <row r="9" spans="1:1" x14ac:dyDescent="0.25">
      <c r="A9" t="s">
        <v>16</v>
      </c>
    </row>
    <row r="10" spans="1:1" x14ac:dyDescent="0.25">
      <c r="A10" t="s">
        <v>17</v>
      </c>
    </row>
    <row r="11" spans="1:1" x14ac:dyDescent="0.25">
      <c r="A11" t="s">
        <v>18</v>
      </c>
    </row>
    <row r="12" spans="1:1" x14ac:dyDescent="0.25">
      <c r="A12" t="s">
        <v>19</v>
      </c>
    </row>
    <row r="13" spans="1:1" x14ac:dyDescent="0.25">
      <c r="A13" t="s">
        <v>20</v>
      </c>
    </row>
    <row r="14" spans="1:1" x14ac:dyDescent="0.25">
      <c r="A14" t="s">
        <v>21</v>
      </c>
    </row>
    <row r="15" spans="1:1" x14ac:dyDescent="0.25">
      <c r="A15" t="s">
        <v>22</v>
      </c>
    </row>
    <row r="16" spans="1:1"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row r="23" spans="1:1" x14ac:dyDescent="0.25">
      <c r="A23" t="s">
        <v>30</v>
      </c>
    </row>
    <row r="24" spans="1:1" x14ac:dyDescent="0.25">
      <c r="A24" t="s">
        <v>31</v>
      </c>
    </row>
    <row r="25" spans="1:1" x14ac:dyDescent="0.25">
      <c r="A25" t="s">
        <v>32</v>
      </c>
    </row>
    <row r="26" spans="1:1" x14ac:dyDescent="0.25">
      <c r="A26" t="s">
        <v>33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L7" sqref="L7"/>
    </sheetView>
  </sheetViews>
  <sheetFormatPr defaultRowHeight="15" x14ac:dyDescent="0.25"/>
  <sheetData>
    <row r="1" spans="1:1" x14ac:dyDescent="0.25">
      <c r="A1" t="s">
        <v>34</v>
      </c>
    </row>
    <row r="18" spans="1:1" x14ac:dyDescent="0.25">
      <c r="A18" t="s">
        <v>35</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GL_Raw</vt:lpstr>
      <vt:lpstr>P&amp;L_Summary</vt:lpstr>
      <vt:lpstr>Charts</vt:lpstr>
      <vt:lpstr>Instructions</vt:lpstr>
      <vt:lpstr>Report_Preview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2025-12-08T11:02:49Z</dcterms:created>
  <dcterms:modified xsi:type="dcterms:W3CDTF">2025-12-08T11:57:03Z</dcterms:modified>
</cp:coreProperties>
</file>