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5XMfMdo7kVicBYBUFdkBnC6w6aUPif8ilHbxN+Gb8Jyii3AYhlvUkNkvVocaM0IYZ4Az0v4NgjgZHJpP1S/guw==" workbookSaltValue="6lu2FmxynDOT52I9l4BeiQ==" workbookSpinCount="100000" lockStructure="1"/>
  <bookViews>
    <workbookView xWindow="0" yWindow="0" windowWidth="20490" windowHeight="7155"/>
  </bookViews>
  <sheets>
    <sheet name="Intro" sheetId="3" r:id="rId1"/>
    <sheet name="Mapped_TB" sheetId="1" r:id="rId2"/>
    <sheet name="FP&amp;A_P&amp;L" sheetId="2" r:id="rId3"/>
  </sheets>
  <calcPr calcId="152511"/>
</workbook>
</file>

<file path=xl/calcChain.xml><?xml version="1.0" encoding="utf-8"?>
<calcChain xmlns="http://schemas.openxmlformats.org/spreadsheetml/2006/main">
  <c r="B14" i="2" l="1"/>
  <c r="B13" i="2"/>
  <c r="B12" i="2"/>
  <c r="B11" i="2"/>
  <c r="B8" i="2"/>
  <c r="B7" i="2"/>
  <c r="B6" i="2"/>
  <c r="B4" i="2"/>
  <c r="B3" i="2"/>
  <c r="B2" i="2"/>
  <c r="B5" i="2" s="1"/>
  <c r="B9" i="2" l="1"/>
  <c r="B10" i="2" s="1"/>
  <c r="B18" i="2" l="1"/>
  <c r="B16" i="2"/>
  <c r="B15" i="2"/>
  <c r="B17" i="2"/>
</calcChain>
</file>

<file path=xl/sharedStrings.xml><?xml version="1.0" encoding="utf-8"?>
<sst xmlns="http://schemas.openxmlformats.org/spreadsheetml/2006/main" count="49" uniqueCount="33">
  <si>
    <t>GL Account</t>
  </si>
  <si>
    <t>FS Category</t>
  </si>
  <si>
    <t>FS Subcategory</t>
  </si>
  <si>
    <t>Net Amount</t>
  </si>
  <si>
    <t>Revenue</t>
  </si>
  <si>
    <t>Product Revenue</t>
  </si>
  <si>
    <t>Service Revenue</t>
  </si>
  <si>
    <t>Subscription Revenue</t>
  </si>
  <si>
    <t>COGS</t>
  </si>
  <si>
    <t>Direct Materials</t>
  </si>
  <si>
    <t>Direct Labor</t>
  </si>
  <si>
    <t>Production Costs</t>
  </si>
  <si>
    <t>Operating Expenses</t>
  </si>
  <si>
    <t>Sales &amp; Marketing</t>
  </si>
  <si>
    <t>R&amp;D</t>
  </si>
  <si>
    <t>G&amp;A</t>
  </si>
  <si>
    <t>IT &amp; Systems</t>
  </si>
  <si>
    <t>P&amp;L Line Item</t>
  </si>
  <si>
    <t>Amount</t>
  </si>
  <si>
    <t>Total Revenue</t>
  </si>
  <si>
    <t>Total COGS</t>
  </si>
  <si>
    <t>Gross Profit</t>
  </si>
  <si>
    <t>Research &amp; Development</t>
  </si>
  <si>
    <t>General &amp; Administrative</t>
  </si>
  <si>
    <t>Total Operating Expenses</t>
  </si>
  <si>
    <t>EBITDA</t>
  </si>
  <si>
    <t>EBIT</t>
  </si>
  <si>
    <t>Net Income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</si>
  <si>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</si>
  <si>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</si>
  <si>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</si>
  <si>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</si>
  <si>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Structure of an P&amp;L Statement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</si>
</sst>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3" fillId="0" borderId="0" xfId="1" applyAlignment="1">
      <alignment vertical="top"/>
    </xf>
    <xf numFmtId="0" fontId="6" fillId="0" borderId="0" xfId="1" applyFont="1"/>
    <xf numFmtId="0" fontId="1"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32</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28</v>
      </c>
      <c r="G10" s="4"/>
      <c r="H10" s="4"/>
      <c r="I10" s="4"/>
      <c r="J10" s="4"/>
      <c r="K10" s="4"/>
      <c r="L10" s="4"/>
    </row>
    <row r="11" spans="6:14" x14ac:dyDescent="0.25">
      <c r="F11" s="4"/>
      <c r="G11" s="4"/>
      <c r="H11" s="4"/>
      <c r="I11" s="4"/>
      <c r="J11" s="4"/>
      <c r="K11" s="4"/>
      <c r="L11" s="4"/>
    </row>
    <row r="13" spans="6:14" x14ac:dyDescent="0.25">
      <c r="F13" s="1" t="s">
        <v>29</v>
      </c>
    </row>
    <row r="18" spans="1:12" x14ac:dyDescent="0.25">
      <c r="A18" s="5" t="s">
        <v>30</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26" customHeight="1" x14ac:dyDescent="0.25">
      <c r="A27" s="7"/>
      <c r="B27" s="7"/>
      <c r="C27" s="7"/>
      <c r="D27" s="7"/>
      <c r="E27" s="7"/>
      <c r="F27" s="7"/>
      <c r="G27" s="7"/>
      <c r="H27" s="7"/>
      <c r="I27" s="7"/>
      <c r="J27" s="7"/>
      <c r="K27" s="7"/>
      <c r="L27" s="7"/>
    </row>
    <row r="31" spans="1:12" x14ac:dyDescent="0.25">
      <c r="A31" s="8"/>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x14ac:dyDescent="0.25">
      <c r="A37" s="9" t="s">
        <v>31</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29</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E3" sqref="E3"/>
    </sheetView>
  </sheetViews>
  <sheetFormatPr defaultRowHeight="15" x14ac:dyDescent="0.25"/>
  <sheetData>
    <row r="1" spans="1:4" x14ac:dyDescent="0.25">
      <c r="A1" t="s">
        <v>0</v>
      </c>
      <c r="B1" t="s">
        <v>1</v>
      </c>
      <c r="C1" t="s">
        <v>2</v>
      </c>
      <c r="D1" t="s">
        <v>3</v>
      </c>
    </row>
    <row r="2" spans="1:4" x14ac:dyDescent="0.25">
      <c r="A2">
        <v>4000</v>
      </c>
      <c r="B2" t="s">
        <v>4</v>
      </c>
      <c r="C2" t="s">
        <v>5</v>
      </c>
      <c r="D2">
        <v>120000</v>
      </c>
    </row>
    <row r="3" spans="1:4" x14ac:dyDescent="0.25">
      <c r="A3">
        <v>4010</v>
      </c>
      <c r="B3" t="s">
        <v>4</v>
      </c>
      <c r="C3" t="s">
        <v>6</v>
      </c>
      <c r="D3">
        <v>60000</v>
      </c>
    </row>
    <row r="4" spans="1:4" x14ac:dyDescent="0.25">
      <c r="A4">
        <v>4020</v>
      </c>
      <c r="B4" t="s">
        <v>4</v>
      </c>
      <c r="C4" t="s">
        <v>7</v>
      </c>
      <c r="D4">
        <v>40000</v>
      </c>
    </row>
    <row r="5" spans="1:4" x14ac:dyDescent="0.25">
      <c r="A5">
        <v>5000</v>
      </c>
      <c r="B5" t="s">
        <v>8</v>
      </c>
      <c r="C5" t="s">
        <v>9</v>
      </c>
      <c r="D5">
        <v>-50000</v>
      </c>
    </row>
    <row r="6" spans="1:4" x14ac:dyDescent="0.25">
      <c r="A6">
        <v>5010</v>
      </c>
      <c r="B6" t="s">
        <v>8</v>
      </c>
      <c r="C6" t="s">
        <v>10</v>
      </c>
      <c r="D6">
        <v>-30000</v>
      </c>
    </row>
    <row r="7" spans="1:4" x14ac:dyDescent="0.25">
      <c r="A7">
        <v>5020</v>
      </c>
      <c r="B7" t="s">
        <v>8</v>
      </c>
      <c r="C7" t="s">
        <v>11</v>
      </c>
      <c r="D7">
        <v>-20000</v>
      </c>
    </row>
    <row r="8" spans="1:4" x14ac:dyDescent="0.25">
      <c r="A8">
        <v>6000</v>
      </c>
      <c r="B8" t="s">
        <v>12</v>
      </c>
      <c r="C8" t="s">
        <v>13</v>
      </c>
      <c r="D8">
        <v>-35000</v>
      </c>
    </row>
    <row r="9" spans="1:4" x14ac:dyDescent="0.25">
      <c r="A9">
        <v>6010</v>
      </c>
      <c r="B9" t="s">
        <v>12</v>
      </c>
      <c r="C9" t="s">
        <v>14</v>
      </c>
      <c r="D9">
        <v>-25000</v>
      </c>
    </row>
    <row r="10" spans="1:4" x14ac:dyDescent="0.25">
      <c r="A10">
        <v>6020</v>
      </c>
      <c r="B10" t="s">
        <v>12</v>
      </c>
      <c r="C10" t="s">
        <v>15</v>
      </c>
      <c r="D10">
        <v>-20000</v>
      </c>
    </row>
    <row r="11" spans="1:4" x14ac:dyDescent="0.25">
      <c r="A11">
        <v>6030</v>
      </c>
      <c r="B11" t="s">
        <v>12</v>
      </c>
      <c r="C11" t="s">
        <v>16</v>
      </c>
      <c r="D11">
        <v>-15000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5" x14ac:dyDescent="0.25"/>
  <sheetData>
    <row r="1" spans="1:2" x14ac:dyDescent="0.25">
      <c r="A1" t="s">
        <v>17</v>
      </c>
      <c r="B1" t="s">
        <v>18</v>
      </c>
    </row>
    <row r="2" spans="1:2" x14ac:dyDescent="0.25">
      <c r="A2" t="s">
        <v>5</v>
      </c>
      <c r="B2">
        <f>SUMIFS(Mapped_TB!D:D, Mapped_TB!C:C, A2)</f>
        <v>120000</v>
      </c>
    </row>
    <row r="3" spans="1:2" x14ac:dyDescent="0.25">
      <c r="A3" t="s">
        <v>6</v>
      </c>
      <c r="B3">
        <f>SUMIFS(Mapped_TB!D:D, Mapped_TB!C:C, A3)</f>
        <v>60000</v>
      </c>
    </row>
    <row r="4" spans="1:2" x14ac:dyDescent="0.25">
      <c r="A4" t="s">
        <v>7</v>
      </c>
      <c r="B4">
        <f>SUMIFS(Mapped_TB!D:D, Mapped_TB!C:C, A4)</f>
        <v>40000</v>
      </c>
    </row>
    <row r="5" spans="1:2" x14ac:dyDescent="0.25">
      <c r="A5" t="s">
        <v>19</v>
      </c>
      <c r="B5">
        <f>SUM(B2:B4)</f>
        <v>220000</v>
      </c>
    </row>
    <row r="6" spans="1:2" x14ac:dyDescent="0.25">
      <c r="A6" t="s">
        <v>9</v>
      </c>
      <c r="B6">
        <f>SUMIFS(Mapped_TB!D:D, Mapped_TB!C:C, A6)</f>
        <v>-50000</v>
      </c>
    </row>
    <row r="7" spans="1:2" x14ac:dyDescent="0.25">
      <c r="A7" t="s">
        <v>10</v>
      </c>
      <c r="B7">
        <f>SUMIFS(Mapped_TB!D:D, Mapped_TB!C:C, A7)</f>
        <v>-30000</v>
      </c>
    </row>
    <row r="8" spans="1:2" x14ac:dyDescent="0.25">
      <c r="A8" t="s">
        <v>11</v>
      </c>
      <c r="B8">
        <f>SUMIFS(Mapped_TB!D:D, Mapped_TB!C:C, A8)</f>
        <v>-20000</v>
      </c>
    </row>
    <row r="9" spans="1:2" x14ac:dyDescent="0.25">
      <c r="A9" t="s">
        <v>20</v>
      </c>
      <c r="B9">
        <f>SUM(B6:B8)</f>
        <v>-100000</v>
      </c>
    </row>
    <row r="10" spans="1:2" x14ac:dyDescent="0.25">
      <c r="A10" t="s">
        <v>21</v>
      </c>
      <c r="B10">
        <f>B5+B9</f>
        <v>120000</v>
      </c>
    </row>
    <row r="11" spans="1:2" x14ac:dyDescent="0.25">
      <c r="A11" t="s">
        <v>13</v>
      </c>
      <c r="B11">
        <f>SUMIFS(Mapped_TB!D:D, Mapped_TB!C:C, A12)</f>
        <v>0</v>
      </c>
    </row>
    <row r="12" spans="1:2" x14ac:dyDescent="0.25">
      <c r="A12" t="s">
        <v>22</v>
      </c>
      <c r="B12">
        <f>SUMIFS(Mapped_TB!D:D, Mapped_TB!C:C, A13)</f>
        <v>0</v>
      </c>
    </row>
    <row r="13" spans="1:2" x14ac:dyDescent="0.25">
      <c r="A13" t="s">
        <v>23</v>
      </c>
      <c r="B13">
        <f>SUMIFS(Mapped_TB!D:D, Mapped_TB!C:C, A14)</f>
        <v>-15000</v>
      </c>
    </row>
    <row r="14" spans="1:2" x14ac:dyDescent="0.25">
      <c r="A14" t="s">
        <v>16</v>
      </c>
      <c r="B14">
        <f>SUMIFS(Mapped_TB!D:D, Mapped_TB!C:C, A15)</f>
        <v>0</v>
      </c>
    </row>
    <row r="15" spans="1:2" x14ac:dyDescent="0.25">
      <c r="A15" t="s">
        <v>24</v>
      </c>
      <c r="B15" t="str">
        <f ca="1">SUM(B12:B15)</f>
        <v/>
      </c>
    </row>
    <row r="16" spans="1:2" x14ac:dyDescent="0.25">
      <c r="A16" t="s">
        <v>25</v>
      </c>
      <c r="B16" t="str">
        <f ca="1">B10+B16</f>
        <v/>
      </c>
    </row>
    <row r="17" spans="1:2" x14ac:dyDescent="0.25">
      <c r="A17" t="s">
        <v>26</v>
      </c>
      <c r="B17" t="str">
        <f ca="1">B17</f>
        <v/>
      </c>
    </row>
    <row r="18" spans="1:2" x14ac:dyDescent="0.25">
      <c r="A18" t="s">
        <v>27</v>
      </c>
      <c r="B18" t="str">
        <f ca="1">B18</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Mapped_TB</vt:lpstr>
      <vt:lpstr>FP&amp;A_P&amp;L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2025-12-24T09:21:54Z</dcterms:created>
  <dcterms:modified xsi:type="dcterms:W3CDTF">2025-12-25T00:10:16Z</dcterms:modified>
</cp:coreProperties>
</file>