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8vxAAgKEmo9U7qYiUUZNbF/xcWGy070XVeBtck3sH69ZX69gZ3p1+ElZGZYv7Vw12K4mP4+zvRf09ANuV1ndlA==" workbookSaltValue="VyGBAGByhtYlYoVK2RNmmw==" workbookSpinCount="100000" lockStructure="1"/>
  <bookViews>
    <workbookView xWindow="0" yWindow="0" windowWidth="20490" windowHeight="7155"/>
  </bookViews>
  <sheets>
    <sheet name="Intro" sheetId="3" r:id="rId1"/>
    <sheet name="Mapped_TB" sheetId="1" r:id="rId2"/>
    <sheet name="Monthly_P&amp;L" sheetId="2" r:id="rId3"/>
  </sheets>
  <calcPr calcId="152511"/>
</workbook>
</file>

<file path=xl/calcChain.xml><?xml version="1.0" encoding="utf-8"?>
<calcChain xmlns="http://schemas.openxmlformats.org/spreadsheetml/2006/main">
  <c r="G3" i="2" l="1"/>
  <c r="F3" i="2"/>
  <c r="E3" i="2"/>
  <c r="E4" i="2" s="1"/>
  <c r="D3" i="2"/>
  <c r="C3" i="2"/>
  <c r="B3" i="2"/>
  <c r="G2" i="2"/>
  <c r="G4" i="2" s="1"/>
  <c r="F2" i="2"/>
  <c r="F4" i="2" s="1"/>
  <c r="E2" i="2"/>
  <c r="D2" i="2"/>
  <c r="D4" i="2" s="1"/>
  <c r="C2" i="2"/>
  <c r="C4" i="2" s="1"/>
  <c r="B2" i="2"/>
  <c r="B4" i="2" s="1"/>
</calcChain>
</file>

<file path=xl/sharedStrings.xml><?xml version="1.0" encoding="utf-8"?>
<sst xmlns="http://schemas.openxmlformats.org/spreadsheetml/2006/main" count="40" uniqueCount="24">
  <si>
    <t>GL Account</t>
  </si>
  <si>
    <t>FS Category</t>
  </si>
  <si>
    <t>Month</t>
  </si>
  <si>
    <t>Year</t>
  </si>
  <si>
    <t>Period</t>
  </si>
  <si>
    <t>Net Amount</t>
  </si>
  <si>
    <t>Revenue</t>
  </si>
  <si>
    <t>Jan</t>
  </si>
  <si>
    <t>2025-01</t>
  </si>
  <si>
    <t>Feb</t>
  </si>
  <si>
    <t>2025-02</t>
  </si>
  <si>
    <t>COGS</t>
  </si>
  <si>
    <t>Operating Expense</t>
  </si>
  <si>
    <t>P&amp;L Line Item</t>
  </si>
  <si>
    <t>Mar</t>
  </si>
  <si>
    <t>Apr</t>
  </si>
  <si>
    <t>May</t>
  </si>
  <si>
    <t>Jun</t>
  </si>
  <si>
    <t>Gross Profit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</si>
  <si>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</si>
  <si>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</si>
  <si>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</si>
  <si>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</si>
  <si>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Automating Monthly P&amp;L Reporting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</si>
</sst>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4" sqref="H14"/>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19</v>
      </c>
      <c r="G10" s="2"/>
      <c r="H10" s="2"/>
      <c r="I10" s="2"/>
      <c r="J10" s="2"/>
      <c r="K10" s="2"/>
      <c r="L10" s="2"/>
    </row>
    <row r="11" spans="6:14" x14ac:dyDescent="0.25">
      <c r="F11" s="2"/>
      <c r="G11" s="2"/>
      <c r="H11" s="2"/>
      <c r="I11" s="2"/>
      <c r="J11" s="2"/>
      <c r="K11" s="2"/>
      <c r="L11" s="2"/>
    </row>
    <row r="13" spans="6:14" x14ac:dyDescent="0.25">
      <c r="F13" s="3" t="s">
        <v>20</v>
      </c>
    </row>
    <row r="18" spans="1:12" x14ac:dyDescent="0.25">
      <c r="A18" s="4" t="s">
        <v>21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34.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20</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heetViews>
  <sheetFormatPr defaultRowHeight="15" x14ac:dyDescent="0.25"/>
  <sheetData>
    <row r="1" spans="1:6" x14ac:dyDescent="0.25">
      <c r="A1" t="s">
        <v>0</v>
      </c>
      <c r="B1" t="s">
        <v>1</v>
      </c>
      <c r="C1" t="s">
        <v>2</v>
      </c>
      <c r="D1" t="s">
        <v>3</v>
      </c>
      <c r="E1" t="s">
        <v>4</v>
      </c>
      <c r="F1" t="s">
        <v>5</v>
      </c>
    </row>
    <row r="2" spans="1:6" x14ac:dyDescent="0.25">
      <c r="A2">
        <v>4000</v>
      </c>
      <c r="B2" t="s">
        <v>6</v>
      </c>
      <c r="C2" t="s">
        <v>7</v>
      </c>
      <c r="D2">
        <v>2025</v>
      </c>
      <c r="E2" t="s">
        <v>8</v>
      </c>
      <c r="F2">
        <v>50000</v>
      </c>
    </row>
    <row r="3" spans="1:6" x14ac:dyDescent="0.25">
      <c r="A3">
        <v>4001</v>
      </c>
      <c r="B3" t="s">
        <v>6</v>
      </c>
      <c r="C3" t="s">
        <v>9</v>
      </c>
      <c r="D3">
        <v>2025</v>
      </c>
      <c r="E3" t="s">
        <v>10</v>
      </c>
      <c r="F3">
        <v>52000</v>
      </c>
    </row>
    <row r="4" spans="1:6" x14ac:dyDescent="0.25">
      <c r="A4">
        <v>5000</v>
      </c>
      <c r="B4" t="s">
        <v>11</v>
      </c>
      <c r="C4" t="s">
        <v>7</v>
      </c>
      <c r="D4">
        <v>2025</v>
      </c>
      <c r="E4" t="s">
        <v>8</v>
      </c>
      <c r="F4">
        <v>-20000</v>
      </c>
    </row>
    <row r="5" spans="1:6" x14ac:dyDescent="0.25">
      <c r="A5">
        <v>5001</v>
      </c>
      <c r="B5" t="s">
        <v>11</v>
      </c>
      <c r="C5" t="s">
        <v>9</v>
      </c>
      <c r="D5">
        <v>2025</v>
      </c>
      <c r="E5" t="s">
        <v>10</v>
      </c>
      <c r="F5">
        <v>-21000</v>
      </c>
    </row>
    <row r="6" spans="1:6" x14ac:dyDescent="0.25">
      <c r="A6">
        <v>6000</v>
      </c>
      <c r="B6" t="s">
        <v>12</v>
      </c>
      <c r="C6" t="s">
        <v>7</v>
      </c>
      <c r="D6">
        <v>2025</v>
      </c>
      <c r="E6" t="s">
        <v>8</v>
      </c>
      <c r="F6">
        <v>-15000</v>
      </c>
    </row>
    <row r="7" spans="1:6" x14ac:dyDescent="0.25">
      <c r="A7">
        <v>6001</v>
      </c>
      <c r="B7" t="s">
        <v>12</v>
      </c>
      <c r="C7" t="s">
        <v>9</v>
      </c>
      <c r="D7">
        <v>2025</v>
      </c>
      <c r="E7" t="s">
        <v>10</v>
      </c>
      <c r="F7">
        <v>-15500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heetViews>
  <sheetFormatPr defaultRowHeight="15" x14ac:dyDescent="0.25"/>
  <sheetData>
    <row r="1" spans="1:7" x14ac:dyDescent="0.25">
      <c r="A1" t="s">
        <v>13</v>
      </c>
      <c r="B1" t="s">
        <v>7</v>
      </c>
      <c r="C1" t="s">
        <v>9</v>
      </c>
      <c r="D1" t="s">
        <v>14</v>
      </c>
      <c r="E1" t="s">
        <v>15</v>
      </c>
      <c r="F1" t="s">
        <v>16</v>
      </c>
      <c r="G1" t="s">
        <v>17</v>
      </c>
    </row>
    <row r="2" spans="1:7" x14ac:dyDescent="0.25">
      <c r="A2" t="s">
        <v>6</v>
      </c>
      <c r="B2">
        <f>SUMIFS(Mapped_TB!F:F, Mapped_TB!B:B, $A2, Mapped_TB!C:C, B$1)</f>
        <v>50000</v>
      </c>
      <c r="C2">
        <f>SUMIFS(Mapped_TB!F:F, Mapped_TB!B:B, $A2, Mapped_TB!C:C, C$1)</f>
        <v>52000</v>
      </c>
      <c r="D2">
        <f>SUMIFS(Mapped_TB!F:F, Mapped_TB!B:B, $A2, Mapped_TB!C:C, D$1)</f>
        <v>0</v>
      </c>
      <c r="E2">
        <f>SUMIFS(Mapped_TB!F:F, Mapped_TB!B:B, $A2, Mapped_TB!C:C, E$1)</f>
        <v>0</v>
      </c>
      <c r="F2">
        <f>SUMIFS(Mapped_TB!F:F, Mapped_TB!B:B, $A2, Mapped_TB!C:C, F$1)</f>
        <v>0</v>
      </c>
      <c r="G2">
        <f>SUMIFS(Mapped_TB!F:F, Mapped_TB!B:B, $A2, Mapped_TB!C:C, G$1)</f>
        <v>0</v>
      </c>
    </row>
    <row r="3" spans="1:7" x14ac:dyDescent="0.25">
      <c r="A3" t="s">
        <v>11</v>
      </c>
      <c r="B3">
        <f>SUMIFS(Mapped_TB!F:F, Mapped_TB!B:B, $A3, Mapped_TB!C:C, B$1)</f>
        <v>-20000</v>
      </c>
      <c r="C3">
        <f>SUMIFS(Mapped_TB!F:F, Mapped_TB!B:B, $A3, Mapped_TB!C:C, C$1)</f>
        <v>-21000</v>
      </c>
      <c r="D3">
        <f>SUMIFS(Mapped_TB!F:F, Mapped_TB!B:B, $A3, Mapped_TB!C:C, D$1)</f>
        <v>0</v>
      </c>
      <c r="E3">
        <f>SUMIFS(Mapped_TB!F:F, Mapped_TB!B:B, $A3, Mapped_TB!C:C, E$1)</f>
        <v>0</v>
      </c>
      <c r="F3">
        <f>SUMIFS(Mapped_TB!F:F, Mapped_TB!B:B, $A3, Mapped_TB!C:C, F$1)</f>
        <v>0</v>
      </c>
      <c r="G3">
        <f>SUMIFS(Mapped_TB!F:F, Mapped_TB!B:B, $A3, Mapped_TB!C:C, G$1)</f>
        <v>0</v>
      </c>
    </row>
    <row r="4" spans="1:7" x14ac:dyDescent="0.25">
      <c r="A4" t="s">
        <v>18</v>
      </c>
      <c r="B4">
        <f t="shared" ref="B4:G4" si="0">B2+B3</f>
        <v>30000</v>
      </c>
      <c r="C4">
        <f t="shared" si="0"/>
        <v>31000</v>
      </c>
      <c r="D4">
        <f t="shared" si="0"/>
        <v>0</v>
      </c>
      <c r="E4">
        <f t="shared" si="0"/>
        <v>0</v>
      </c>
      <c r="F4">
        <f t="shared" si="0"/>
        <v>0</v>
      </c>
      <c r="G4">
        <f t="shared" si="0"/>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Mapped_TB</vt:lpstr>
      <vt:lpstr>Monthly_P&amp;L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2025-12-24T09:20:15Z</dcterms:created>
  <dcterms:modified xsi:type="dcterms:W3CDTF">2025-12-25T00:11:39Z</dcterms:modified>
</cp:coreProperties>
</file>