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TAR\Downloads\"/>
    </mc:Choice>
  </mc:AlternateContent>
  <workbookProtection workbookAlgorithmName="SHA-512" workbookHashValue="kkp0Wwphn9DTCAR8Wi7WpKVigUu6p/pg92dTy0BQO/qD6wdVpFeSAnlAj3ahkOoGn5tZX6PthKs6sM3lZfB2Lw==" workbookSaltValue="4+gYjzO/UPwnECbjGsh/jw==" workbookSpinCount="100000" lockStructure="1"/>
  <bookViews>
    <workbookView xWindow="0" yWindow="0" windowWidth="20490" windowHeight="7155" activeTab="3"/>
  </bookViews>
  <sheets>
    <sheet name="Intro" sheetId="4" r:id="rId1"/>
    <sheet name="Drivers" sheetId="1" r:id="rId2"/>
    <sheet name="Working Capital Calculations" sheetId="2" r:id="rId3"/>
    <sheet name="Monthly View" sheetId="3" r:id="rId4"/>
  </sheets>
  <calcPr calcId="152511"/>
</workbook>
</file>

<file path=xl/calcChain.xml><?xml version="1.0" encoding="utf-8"?>
<calcChain xmlns="http://schemas.openxmlformats.org/spreadsheetml/2006/main">
  <c r="E7" i="3" l="1"/>
  <c r="D7" i="3"/>
  <c r="C7" i="3"/>
  <c r="E6" i="3"/>
  <c r="D6" i="3"/>
  <c r="C6" i="3"/>
  <c r="E5" i="3"/>
  <c r="D5" i="3"/>
  <c r="C5" i="3"/>
  <c r="E4" i="3"/>
  <c r="D4" i="3"/>
  <c r="C4" i="3"/>
  <c r="E3" i="3"/>
  <c r="D3" i="3"/>
  <c r="C3" i="3"/>
  <c r="E2" i="3"/>
  <c r="D2" i="3"/>
  <c r="C2" i="3"/>
  <c r="C4" i="2"/>
  <c r="C3" i="2"/>
  <c r="C2" i="2"/>
  <c r="C6" i="2" s="1"/>
</calcChain>
</file>

<file path=xl/sharedStrings.xml><?xml version="1.0" encoding="utf-8"?>
<sst xmlns="http://schemas.openxmlformats.org/spreadsheetml/2006/main" count="38" uniqueCount="34">
  <si>
    <t>Metric</t>
  </si>
  <si>
    <t>Value</t>
  </si>
  <si>
    <t>Description</t>
  </si>
  <si>
    <t>Revenue (Annual)</t>
  </si>
  <si>
    <t>Annual revenue assumption</t>
  </si>
  <si>
    <t>DSO (Days)</t>
  </si>
  <si>
    <t>Days Sales Outstanding</t>
  </si>
  <si>
    <t>DIO (Days)</t>
  </si>
  <si>
    <t>Days Inventory Outstanding</t>
  </si>
  <si>
    <t>DPO (Days)</t>
  </si>
  <si>
    <t>Days Payable Outstanding</t>
  </si>
  <si>
    <t>Working Capital Component</t>
  </si>
  <si>
    <t>Formula</t>
  </si>
  <si>
    <t>Calculated Amount</t>
  </si>
  <si>
    <t>Accounts Receivable</t>
  </si>
  <si>
    <t>(Revenue / 365) * DSO</t>
  </si>
  <si>
    <t>Inventory</t>
  </si>
  <si>
    <t>(COGS / 365) * DIO</t>
  </si>
  <si>
    <t>Accounts Payable</t>
  </si>
  <si>
    <t>(COGS / 365) * DPO</t>
  </si>
  <si>
    <t>Net Working Capital</t>
  </si>
  <si>
    <t>Month</t>
  </si>
  <si>
    <t>Revenue</t>
  </si>
  <si>
    <t>Jan</t>
  </si>
  <si>
    <t>Feb</t>
  </si>
  <si>
    <t>Mar</t>
  </si>
  <si>
    <t>Apr</t>
  </si>
  <si>
    <t>May</t>
  </si>
  <si>
    <t>Jun</t>
  </si>
  <si>
    <t>Brought to you by PivotXL</t>
  </si>
  <si>
    <t>https://pivotxl.com/</t>
  </si>
  <si>
    <r>
      <rPr>
        <b/>
        <sz val="16"/>
        <color theme="1"/>
        <rFont val="Calibri"/>
        <family val="2"/>
        <scheme val="minor"/>
      </rPr>
      <t>About the Example Excel Files (Powered by PivotXL)</t>
    </r>
    <r>
      <rPr>
        <sz val="16"/>
        <color theme="1"/>
        <rFont val="Calibri"/>
        <family val="2"/>
        <scheme val="minor"/>
      </rPr>
      <t xml:space="preserve">
</t>
    </r>
    <r>
      <rPr>
        <sz val="14"/>
        <color theme="1"/>
        <rFont val="Calibri"/>
        <family val="2"/>
        <scheme val="minor"/>
      </rPr>
      <t>The example Excel files included in this book reflect the structured, disciplined modeling practices used by modern FP&amp;A teams. Each template is designed to demonstrate clean data organization, scalable calculation logic, professional formatting, and audit-ready financial modeling.
PivotXL enhances this approach by providing the database, calculation engine, and workflow automation that traditional spreadsheets cannot support on their own. It removes the complexity behind financial modeling while still allowing analysts to work comfortably in Excel. Your existing workflow stays intact, but the underlying structure becomes far more reliable, repeatable, and efficient.
These templates show how an FP&amp;A model should be built; PivotXL brings this standard into day-to-day operations by powering Excel with enterprise-grade control, accuracy, and automation.</t>
    </r>
  </si>
  <si>
    <t xml:space="preserve">📬 Sign up for Free
</t>
  </si>
  <si>
    <t>Capital Modeling in Balance Sheet</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</si>
</sst>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24"/>
      <color theme="1"/>
      <name val="Calibri"/>
      <family val="2"/>
      <scheme val="minor"/>
    </font>
    <font>
      <b/>
      <sz val="16"/>
      <color theme="1"/>
      <name val="Calibri"/>
      <family val="2"/>
      <scheme val="minor"/>
    </font>
    <font>
      <u/>
      <sz val="11"/>
      <color theme="10"/>
      <name val="Calibri"/>
      <family val="2"/>
      <scheme val="minor"/>
    </font>
    <font>
      <sz val="16"/>
      <color theme="1"/>
      <name val="Calibri"/>
      <family val="2"/>
      <scheme val="minor"/>
    </font>
    <font>
      <sz val="14"/>
      <color theme="1"/>
      <name val="Calibri"/>
      <family val="2"/>
      <scheme val="minor"/>
    </font>
    <font>
      <u/>
      <sz val="18"/>
      <color theme="10"/>
      <name val="Calibri"/>
      <family val="2"/>
      <scheme val="minor"/>
    </font>
  </fonts>
  <fills count="2">
    <fill>
      <patternFill patternType="none"/>
    </fill>
    <fill>
      <patternFill patternType="gray125"/>
    </fill>
  </fills>
  <borders count="2">
    <border>
      <left/>
      <right/>
      <top/>
      <bottom/>
      <diagonal/>
    </border>
    <border>
      <left/>
      <right/>
      <top style="thin">
        <color auto="1"/>
      </top>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3" fillId="0" borderId="0" xfId="1" applyAlignment="1">
      <alignment vertical="top"/>
    </xf>
    <xf numFmtId="0" fontId="6" fillId="0" borderId="0" xfId="1" applyFont="1"/>
    <xf numFmtId="0" fontId="1" fillId="0" borderId="0" xfId="0" applyFont="1" applyAlignment="1">
      <alignment horizontal="center" vertical="center"/>
    </xf>
    <xf numFmtId="0" fontId="2" fillId="0" borderId="0" xfId="0" applyFont="1" applyAlignment="1">
      <alignment vertical="center"/>
    </xf>
    <xf numFmtId="0" fontId="4" fillId="0" borderId="1" xfId="0" applyFont="1" applyBorder="1" applyAlignment="1">
      <alignment vertical="top" wrapText="1"/>
    </xf>
    <xf numFmtId="0" fontId="4" fillId="0" borderId="1" xfId="0" applyFont="1" applyBorder="1" applyAlignment="1">
      <alignment vertical="top"/>
    </xf>
    <xf numFmtId="0" fontId="4" fillId="0" borderId="0" xfId="0" applyFont="1" applyAlignment="1">
      <alignment vertical="top"/>
    </xf>
    <xf numFmtId="0" fontId="4" fillId="0" borderId="0" xfId="0" applyFont="1" applyAlignment="1">
      <alignment vertical="top" wrapText="1"/>
    </xf>
    <xf numFmtId="0" fontId="4" fillId="0" borderId="0" xfId="0" applyFont="1" applyAlignment="1">
      <alignment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581400" cy="2545429"/>
    <xdr:pic>
      <xdr:nvPicPr>
        <xdr:cNvPr id="2" name="Picture 1">
          <a:extLst>
            <a:ext uri="{FF2B5EF4-FFF2-40B4-BE49-F238E27FC236}">
              <a16:creationId xmlns:a16="http://schemas.microsoft.com/office/drawing/2014/main" xmlns="" id="{5CFBECBB-E5BD-48E3-AF89-62F89C9313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2545429"/>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pivotxl.com/" TargetMode="External"/><Relationship Id="rId1" Type="http://schemas.openxmlformats.org/officeDocument/2006/relationships/hyperlink" Target="https://pivotx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N41"/>
  <sheetViews>
    <sheetView topLeftCell="A4" workbookViewId="0">
      <selection activeCell="F6" sqref="F6:N8"/>
    </sheetView>
  </sheetViews>
  <sheetFormatPr defaultColWidth="10.85546875" defaultRowHeight="15" x14ac:dyDescent="0.25"/>
  <cols>
    <col min="6" max="6" width="17" bestFit="1" customWidth="1"/>
    <col min="12" max="12" width="14.7109375" customWidth="1"/>
    <col min="13" max="13" width="2.85546875" hidden="1" customWidth="1"/>
    <col min="14" max="14" width="0.85546875" hidden="1" customWidth="1"/>
  </cols>
  <sheetData>
    <row r="6" spans="6:14" ht="14.45" customHeight="1" x14ac:dyDescent="0.25">
      <c r="F6" s="3" t="s">
        <v>33</v>
      </c>
      <c r="G6" s="3"/>
      <c r="H6" s="3"/>
      <c r="I6" s="3"/>
      <c r="J6" s="3"/>
      <c r="K6" s="3"/>
      <c r="L6" s="3"/>
      <c r="M6" s="3"/>
      <c r="N6" s="3"/>
    </row>
    <row r="7" spans="6:14" ht="14.45" customHeight="1" x14ac:dyDescent="0.25">
      <c r="F7" s="3"/>
      <c r="G7" s="3"/>
      <c r="H7" s="3"/>
      <c r="I7" s="3"/>
      <c r="J7" s="3"/>
      <c r="K7" s="3"/>
      <c r="L7" s="3"/>
      <c r="M7" s="3"/>
      <c r="N7" s="3"/>
    </row>
    <row r="8" spans="6:14" ht="14.45" customHeight="1" x14ac:dyDescent="0.25">
      <c r="F8" s="3"/>
      <c r="G8" s="3"/>
      <c r="H8" s="3"/>
      <c r="I8" s="3"/>
      <c r="J8" s="3"/>
      <c r="K8" s="3"/>
      <c r="L8" s="3"/>
      <c r="M8" s="3"/>
      <c r="N8" s="3"/>
    </row>
    <row r="10" spans="6:14" x14ac:dyDescent="0.25">
      <c r="F10" s="4" t="s">
        <v>29</v>
      </c>
      <c r="G10" s="4"/>
      <c r="H10" s="4"/>
      <c r="I10" s="4"/>
      <c r="J10" s="4"/>
      <c r="K10" s="4"/>
      <c r="L10" s="4"/>
    </row>
    <row r="11" spans="6:14" x14ac:dyDescent="0.25">
      <c r="F11" s="4"/>
      <c r="G11" s="4"/>
      <c r="H11" s="4"/>
      <c r="I11" s="4"/>
      <c r="J11" s="4"/>
      <c r="K11" s="4"/>
      <c r="L11" s="4"/>
    </row>
    <row r="13" spans="6:14" x14ac:dyDescent="0.25">
      <c r="F13" s="1" t="s">
        <v>30</v>
      </c>
    </row>
    <row r="18" spans="1:12" x14ac:dyDescent="0.25">
      <c r="A18" s="5" t="s">
        <v>31</v>
      </c>
      <c r="B18" s="6"/>
      <c r="C18" s="6"/>
      <c r="D18" s="6"/>
      <c r="E18" s="6"/>
      <c r="F18" s="6"/>
      <c r="G18" s="6"/>
      <c r="H18" s="6"/>
      <c r="I18" s="6"/>
      <c r="J18" s="6"/>
      <c r="K18" s="6"/>
      <c r="L18" s="6"/>
    </row>
    <row r="19" spans="1:12" x14ac:dyDescent="0.25">
      <c r="A19" s="7"/>
      <c r="B19" s="7"/>
      <c r="C19" s="7"/>
      <c r="D19" s="7"/>
      <c r="E19" s="7"/>
      <c r="F19" s="7"/>
      <c r="G19" s="7"/>
      <c r="H19" s="7"/>
      <c r="I19" s="7"/>
      <c r="J19" s="7"/>
      <c r="K19" s="7"/>
      <c r="L19" s="7"/>
    </row>
    <row r="20" spans="1:12" x14ac:dyDescent="0.25">
      <c r="A20" s="7"/>
      <c r="B20" s="7"/>
      <c r="C20" s="7"/>
      <c r="D20" s="7"/>
      <c r="E20" s="7"/>
      <c r="F20" s="7"/>
      <c r="G20" s="7"/>
      <c r="H20" s="7"/>
      <c r="I20" s="7"/>
      <c r="J20" s="7"/>
      <c r="K20" s="7"/>
      <c r="L20" s="7"/>
    </row>
    <row r="21" spans="1:12" x14ac:dyDescent="0.25">
      <c r="A21" s="7"/>
      <c r="B21" s="7"/>
      <c r="C21" s="7"/>
      <c r="D21" s="7"/>
      <c r="E21" s="7"/>
      <c r="F21" s="7"/>
      <c r="G21" s="7"/>
      <c r="H21" s="7"/>
      <c r="I21" s="7"/>
      <c r="J21" s="7"/>
      <c r="K21" s="7"/>
      <c r="L21" s="7"/>
    </row>
    <row r="22" spans="1:12" x14ac:dyDescent="0.25">
      <c r="A22" s="7"/>
      <c r="B22" s="7"/>
      <c r="C22" s="7"/>
      <c r="D22" s="7"/>
      <c r="E22" s="7"/>
      <c r="F22" s="7"/>
      <c r="G22" s="7"/>
      <c r="H22" s="7"/>
      <c r="I22" s="7"/>
      <c r="J22" s="7"/>
      <c r="K22" s="7"/>
      <c r="L22" s="7"/>
    </row>
    <row r="23" spans="1:12" x14ac:dyDescent="0.25">
      <c r="A23" s="7"/>
      <c r="B23" s="7"/>
      <c r="C23" s="7"/>
      <c r="D23" s="7"/>
      <c r="E23" s="7"/>
      <c r="F23" s="7"/>
      <c r="G23" s="7"/>
      <c r="H23" s="7"/>
      <c r="I23" s="7"/>
      <c r="J23" s="7"/>
      <c r="K23" s="7"/>
      <c r="L23" s="7"/>
    </row>
    <row r="24" spans="1:12" x14ac:dyDescent="0.25">
      <c r="A24" s="7"/>
      <c r="B24" s="7"/>
      <c r="C24" s="7"/>
      <c r="D24" s="7"/>
      <c r="E24" s="7"/>
      <c r="F24" s="7"/>
      <c r="G24" s="7"/>
      <c r="H24" s="7"/>
      <c r="I24" s="7"/>
      <c r="J24" s="7"/>
      <c r="K24" s="7"/>
      <c r="L24" s="7"/>
    </row>
    <row r="25" spans="1:12" x14ac:dyDescent="0.25">
      <c r="A25" s="7"/>
      <c r="B25" s="7"/>
      <c r="C25" s="7"/>
      <c r="D25" s="7"/>
      <c r="E25" s="7"/>
      <c r="F25" s="7"/>
      <c r="G25" s="7"/>
      <c r="H25" s="7"/>
      <c r="I25" s="7"/>
      <c r="J25" s="7"/>
      <c r="K25" s="7"/>
      <c r="L25" s="7"/>
    </row>
    <row r="26" spans="1:12" x14ac:dyDescent="0.25">
      <c r="A26" s="7"/>
      <c r="B26" s="7"/>
      <c r="C26" s="7"/>
      <c r="D26" s="7"/>
      <c r="E26" s="7"/>
      <c r="F26" s="7"/>
      <c r="G26" s="7"/>
      <c r="H26" s="7"/>
      <c r="I26" s="7"/>
      <c r="J26" s="7"/>
      <c r="K26" s="7"/>
      <c r="L26" s="7"/>
    </row>
    <row r="27" spans="1:12" ht="150.75" customHeight="1" x14ac:dyDescent="0.25">
      <c r="A27" s="7"/>
      <c r="B27" s="7"/>
      <c r="C27" s="7"/>
      <c r="D27" s="7"/>
      <c r="E27" s="7"/>
      <c r="F27" s="7"/>
      <c r="G27" s="7"/>
      <c r="H27" s="7"/>
      <c r="I27" s="7"/>
      <c r="J27" s="7"/>
      <c r="K27" s="7"/>
      <c r="L27" s="7"/>
    </row>
    <row r="31" spans="1:12" x14ac:dyDescent="0.25">
      <c r="A31" s="8"/>
      <c r="B31" s="8"/>
      <c r="C31" s="8"/>
      <c r="D31" s="8"/>
      <c r="E31" s="8"/>
      <c r="F31" s="8"/>
      <c r="G31" s="8"/>
      <c r="H31" s="8"/>
      <c r="I31" s="8"/>
      <c r="J31" s="8"/>
      <c r="K31" s="8"/>
      <c r="L31" s="8"/>
    </row>
    <row r="32" spans="1:12" x14ac:dyDescent="0.25">
      <c r="A32" s="8"/>
      <c r="B32" s="8"/>
      <c r="C32" s="8"/>
      <c r="D32" s="8"/>
      <c r="E32" s="8"/>
      <c r="F32" s="8"/>
      <c r="G32" s="8"/>
      <c r="H32" s="8"/>
      <c r="I32" s="8"/>
      <c r="J32" s="8"/>
      <c r="K32" s="8"/>
      <c r="L32" s="8"/>
    </row>
    <row r="33" spans="1:12" x14ac:dyDescent="0.25">
      <c r="A33" s="8"/>
      <c r="B33" s="8"/>
      <c r="C33" s="8"/>
      <c r="D33" s="8"/>
      <c r="E33" s="8"/>
      <c r="F33" s="8"/>
      <c r="G33" s="8"/>
      <c r="H33" s="8"/>
      <c r="I33" s="8"/>
      <c r="J33" s="8"/>
      <c r="K33" s="8"/>
      <c r="L33" s="8"/>
    </row>
    <row r="34" spans="1:12" x14ac:dyDescent="0.25">
      <c r="A34" s="8"/>
      <c r="B34" s="8"/>
      <c r="C34" s="8"/>
      <c r="D34" s="8"/>
      <c r="E34" s="8"/>
      <c r="F34" s="8"/>
      <c r="G34" s="8"/>
      <c r="H34" s="8"/>
      <c r="I34" s="8"/>
      <c r="J34" s="8"/>
      <c r="K34" s="8"/>
      <c r="L34" s="8"/>
    </row>
    <row r="35" spans="1:12" x14ac:dyDescent="0.25">
      <c r="A35" s="8"/>
      <c r="B35" s="8"/>
      <c r="C35" s="8"/>
      <c r="D35" s="8"/>
      <c r="E35" s="8"/>
      <c r="F35" s="8"/>
      <c r="G35" s="8"/>
      <c r="H35" s="8"/>
      <c r="I35" s="8"/>
      <c r="J35" s="8"/>
      <c r="K35" s="8"/>
      <c r="L35" s="8"/>
    </row>
    <row r="36" spans="1:12" x14ac:dyDescent="0.25">
      <c r="A36" s="8"/>
      <c r="B36" s="8"/>
      <c r="C36" s="8"/>
      <c r="D36" s="8"/>
      <c r="E36" s="8"/>
      <c r="F36" s="8"/>
      <c r="G36" s="8"/>
      <c r="H36" s="8"/>
      <c r="I36" s="8"/>
      <c r="J36" s="8"/>
      <c r="K36" s="8"/>
      <c r="L36" s="8"/>
    </row>
    <row r="37" spans="1:12" x14ac:dyDescent="0.25">
      <c r="A37" s="9" t="s">
        <v>32</v>
      </c>
      <c r="B37" s="9"/>
      <c r="C37" s="9"/>
      <c r="D37" s="9"/>
      <c r="E37" s="9"/>
      <c r="F37" s="9"/>
      <c r="G37" s="9"/>
      <c r="H37" s="9"/>
      <c r="I37" s="9"/>
      <c r="J37" s="9"/>
      <c r="K37" s="9"/>
      <c r="L37" s="9"/>
    </row>
    <row r="38" spans="1:12" x14ac:dyDescent="0.25">
      <c r="A38" s="9"/>
      <c r="B38" s="9"/>
      <c r="C38" s="9"/>
      <c r="D38" s="9"/>
      <c r="E38" s="9"/>
      <c r="F38" s="9"/>
      <c r="G38" s="9"/>
      <c r="H38" s="9"/>
      <c r="I38" s="9"/>
      <c r="J38" s="9"/>
      <c r="K38" s="9"/>
      <c r="L38" s="9"/>
    </row>
    <row r="39" spans="1:12" x14ac:dyDescent="0.25">
      <c r="A39" s="9"/>
      <c r="B39" s="9"/>
      <c r="C39" s="9"/>
      <c r="D39" s="9"/>
      <c r="E39" s="9"/>
      <c r="F39" s="9"/>
      <c r="G39" s="9"/>
      <c r="H39" s="9"/>
      <c r="I39" s="9"/>
      <c r="J39" s="9"/>
      <c r="K39" s="9"/>
      <c r="L39" s="9"/>
    </row>
    <row r="40" spans="1:12" x14ac:dyDescent="0.25">
      <c r="A40" s="9"/>
      <c r="B40" s="9"/>
      <c r="C40" s="9"/>
      <c r="D40" s="9"/>
      <c r="E40" s="9"/>
      <c r="F40" s="9"/>
      <c r="G40" s="9"/>
      <c r="H40" s="9"/>
      <c r="I40" s="9"/>
      <c r="J40" s="9"/>
      <c r="K40" s="9"/>
      <c r="L40" s="9"/>
    </row>
    <row r="41" spans="1:12" ht="23.25" x14ac:dyDescent="0.35">
      <c r="A41" s="2" t="s">
        <v>30</v>
      </c>
    </row>
  </sheetData>
  <mergeCells count="5">
    <mergeCell ref="F6:N8"/>
    <mergeCell ref="F10:L11"/>
    <mergeCell ref="A18:L27"/>
    <mergeCell ref="A31:L36"/>
    <mergeCell ref="A37:L40"/>
  </mergeCells>
  <hyperlinks>
    <hyperlink ref="F13" r:id="rId1"/>
    <hyperlink ref="A41"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election activeCell="A4" sqref="A4"/>
    </sheetView>
  </sheetViews>
  <sheetFormatPr defaultRowHeight="15" x14ac:dyDescent="0.25"/>
  <cols>
    <col min="1" max="1" width="17.28515625" bestFit="1" customWidth="1"/>
    <col min="2" max="2" width="8" bestFit="1" customWidth="1"/>
    <col min="3" max="3" width="26.42578125" bestFit="1" customWidth="1"/>
  </cols>
  <sheetData>
    <row r="1" spans="1:3" x14ac:dyDescent="0.25">
      <c r="A1" t="s">
        <v>0</v>
      </c>
      <c r="B1" t="s">
        <v>1</v>
      </c>
      <c r="C1" t="s">
        <v>2</v>
      </c>
    </row>
    <row r="2" spans="1:3" x14ac:dyDescent="0.25">
      <c r="A2" t="s">
        <v>3</v>
      </c>
      <c r="B2">
        <v>3650000</v>
      </c>
      <c r="C2" t="s">
        <v>4</v>
      </c>
    </row>
    <row r="3" spans="1:3" x14ac:dyDescent="0.25">
      <c r="A3" t="s">
        <v>5</v>
      </c>
      <c r="B3">
        <v>45</v>
      </c>
      <c r="C3" t="s">
        <v>6</v>
      </c>
    </row>
    <row r="4" spans="1:3" x14ac:dyDescent="0.25">
      <c r="A4" t="s">
        <v>7</v>
      </c>
      <c r="B4">
        <v>60</v>
      </c>
      <c r="C4" t="s">
        <v>8</v>
      </c>
    </row>
    <row r="5" spans="1:3" x14ac:dyDescent="0.25">
      <c r="A5" t="s">
        <v>9</v>
      </c>
      <c r="B5">
        <v>30</v>
      </c>
      <c r="C5" t="s">
        <v>10</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election activeCell="B11" sqref="B11"/>
    </sheetView>
  </sheetViews>
  <sheetFormatPr defaultColWidth="30.28515625" defaultRowHeight="15" x14ac:dyDescent="0.25"/>
  <sheetData>
    <row r="1" spans="1:3" x14ac:dyDescent="0.25">
      <c r="A1" t="s">
        <v>11</v>
      </c>
      <c r="B1" t="s">
        <v>12</v>
      </c>
      <c r="C1" t="s">
        <v>13</v>
      </c>
    </row>
    <row r="2" spans="1:3" x14ac:dyDescent="0.25">
      <c r="A2" t="s">
        <v>14</v>
      </c>
      <c r="B2" t="s">
        <v>15</v>
      </c>
      <c r="C2">
        <f>(Drivers!B2/365)*Drivers!B3</f>
        <v>450000</v>
      </c>
    </row>
    <row r="3" spans="1:3" x14ac:dyDescent="0.25">
      <c r="A3" t="s">
        <v>16</v>
      </c>
      <c r="B3" t="s">
        <v>17</v>
      </c>
      <c r="C3">
        <f>(Drivers!B2*0.6/365)*Drivers!B4</f>
        <v>360000</v>
      </c>
    </row>
    <row r="4" spans="1:3" x14ac:dyDescent="0.25">
      <c r="A4" t="s">
        <v>18</v>
      </c>
      <c r="B4" t="s">
        <v>19</v>
      </c>
      <c r="C4">
        <f>(Drivers!B2*0.6/365)*Drivers!B5</f>
        <v>180000</v>
      </c>
    </row>
    <row r="6" spans="1:3" x14ac:dyDescent="0.25">
      <c r="A6" t="s">
        <v>20</v>
      </c>
      <c r="C6">
        <f>C2+C3-C4</f>
        <v>630000</v>
      </c>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tabSelected="1" workbookViewId="0">
      <selection activeCell="C10" sqref="C10"/>
    </sheetView>
  </sheetViews>
  <sheetFormatPr defaultColWidth="20.42578125" defaultRowHeight="15" x14ac:dyDescent="0.25"/>
  <sheetData>
    <row r="1" spans="1:5" x14ac:dyDescent="0.25">
      <c r="A1" t="s">
        <v>21</v>
      </c>
      <c r="B1" t="s">
        <v>22</v>
      </c>
      <c r="C1" t="s">
        <v>14</v>
      </c>
      <c r="D1" t="s">
        <v>16</v>
      </c>
      <c r="E1" t="s">
        <v>18</v>
      </c>
    </row>
    <row r="2" spans="1:5" x14ac:dyDescent="0.25">
      <c r="A2" t="s">
        <v>23</v>
      </c>
      <c r="B2">
        <v>280000</v>
      </c>
      <c r="C2">
        <f>(B2/365)*Drivers!B3</f>
        <v>34520.547945205479</v>
      </c>
      <c r="D2">
        <f>(B2*0.6/365)*Drivers!B4</f>
        <v>27616.438356164384</v>
      </c>
      <c r="E2">
        <f>(B2*0.6/365)*Drivers!B5</f>
        <v>13808.219178082192</v>
      </c>
    </row>
    <row r="3" spans="1:5" x14ac:dyDescent="0.25">
      <c r="A3" t="s">
        <v>24</v>
      </c>
      <c r="B3">
        <v>300000</v>
      </c>
      <c r="C3">
        <f>(B3/365)*Drivers!B3</f>
        <v>36986.301369863009</v>
      </c>
      <c r="D3">
        <f>(B3*0.6/365)*Drivers!B4</f>
        <v>29589.041095890414</v>
      </c>
      <c r="E3">
        <f>(B3*0.6/365)*Drivers!B5</f>
        <v>14794.520547945207</v>
      </c>
    </row>
    <row r="4" spans="1:5" x14ac:dyDescent="0.25">
      <c r="A4" t="s">
        <v>25</v>
      </c>
      <c r="B4">
        <v>310000</v>
      </c>
      <c r="C4">
        <f>(B4/365)*Drivers!B3</f>
        <v>38219.178082191778</v>
      </c>
      <c r="D4">
        <f>(B4*0.6/365)*Drivers!B4</f>
        <v>30575.342465753427</v>
      </c>
      <c r="E4">
        <f>(B4*0.6/365)*Drivers!B5</f>
        <v>15287.671232876713</v>
      </c>
    </row>
    <row r="5" spans="1:5" x14ac:dyDescent="0.25">
      <c r="A5" t="s">
        <v>26</v>
      </c>
      <c r="B5">
        <v>320000</v>
      </c>
      <c r="C5">
        <f>(B5/365)*Drivers!B3</f>
        <v>39452.054794520547</v>
      </c>
      <c r="D5">
        <f>(B5*0.6/365)*Drivers!B4</f>
        <v>31561.643835616444</v>
      </c>
      <c r="E5">
        <f>(B5*0.6/365)*Drivers!B5</f>
        <v>15780.821917808222</v>
      </c>
    </row>
    <row r="6" spans="1:5" x14ac:dyDescent="0.25">
      <c r="A6" t="s">
        <v>27</v>
      </c>
      <c r="B6">
        <v>330000</v>
      </c>
      <c r="C6">
        <f>(B6/365)*Drivers!B3</f>
        <v>40684.931506849316</v>
      </c>
      <c r="D6">
        <f>(B6*0.6/365)*Drivers!B4</f>
        <v>32547.945205479453</v>
      </c>
      <c r="E6">
        <f>(B6*0.6/365)*Drivers!B5</f>
        <v>16273.972602739726</v>
      </c>
    </row>
    <row r="7" spans="1:5" x14ac:dyDescent="0.25">
      <c r="A7" t="s">
        <v>28</v>
      </c>
      <c r="B7">
        <v>340000</v>
      </c>
      <c r="C7">
        <f>(B7/365)*Drivers!B3</f>
        <v>41917.808219178085</v>
      </c>
      <c r="D7">
        <f>(B7*0.6/365)*Drivers!B4</f>
        <v>33534.246575342469</v>
      </c>
      <c r="E7">
        <f>(B7*0.6/365)*Drivers!B5</f>
        <v>16767.123287671235</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vt:lpstr>
      <vt:lpstr>Drivers</vt:lpstr>
      <vt:lpstr>Working Capital Calculations</vt:lpstr>
      <vt:lpstr>Monthly View</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STAR</cp:lastModifiedBy>
  <dcterms:created xsi:type="dcterms:W3CDTF">2025-12-29T07:26:47Z</dcterms:created>
  <dcterms:modified xsi:type="dcterms:W3CDTF">2025-12-29T23:56:37Z</dcterms:modified>
</cp:coreProperties>
</file>