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Bjyw3OaxVbTSCidHAbd/+GmDm1tzpdNMvRhly2O5GULRXOJyIoSZj/BgpBiqGH2ODlpmSRUF82C06cAuY5kwgw==" workbookSaltValue="fZn4bQKDfdoDUpq+PIWN9g==" workbookSpinCount="100000" lockStructure="1"/>
  <bookViews>
    <workbookView xWindow="0" yWindow="0" windowWidth="20490" windowHeight="7155" activeTab="4"/>
  </bookViews>
  <sheets>
    <sheet name="Intro" sheetId="5" r:id="rId1"/>
    <sheet name="Forecast Drivers" sheetId="1" r:id="rId2"/>
    <sheet name="PP&amp;E Forecast" sheetId="2" r:id="rId3"/>
    <sheet name="Debt Schedule" sheetId="3" r:id="rId4"/>
    <sheet name="BS Forecast Summary" sheetId="4" r:id="rId5"/>
  </sheets>
  <calcPr calcId="152511"/>
</workbook>
</file>

<file path=xl/calcChain.xml><?xml version="1.0" encoding="utf-8"?>
<calcChain xmlns="http://schemas.openxmlformats.org/spreadsheetml/2006/main">
  <c r="B2" i="3" l="1"/>
  <c r="E2" i="3" s="1"/>
  <c r="D4" i="2"/>
  <c r="C4" i="2"/>
  <c r="D3" i="2"/>
  <c r="C3" i="2"/>
  <c r="D2" i="2"/>
  <c r="C2" i="2"/>
  <c r="B2" i="2"/>
  <c r="E2" i="2" s="1"/>
  <c r="B3" i="2" l="1"/>
  <c r="E3" i="2" s="1"/>
  <c r="B2" i="4"/>
  <c r="B3" i="4"/>
  <c r="B3" i="3"/>
  <c r="E3" i="3" s="1"/>
  <c r="B4" i="2" l="1"/>
  <c r="E4" i="2" s="1"/>
  <c r="D2" i="4" s="1"/>
  <c r="C2" i="4"/>
  <c r="C3" i="4"/>
  <c r="B4" i="3"/>
  <c r="E4" i="3" s="1"/>
  <c r="D3" i="4" s="1"/>
</calcChain>
</file>

<file path=xl/sharedStrings.xml><?xml version="1.0" encoding="utf-8"?>
<sst xmlns="http://schemas.openxmlformats.org/spreadsheetml/2006/main" count="43" uniqueCount="36">
  <si>
    <t>Driver</t>
  </si>
  <si>
    <t>Value</t>
  </si>
  <si>
    <t>Description</t>
  </si>
  <si>
    <t>Revenue Growth %</t>
  </si>
  <si>
    <t>Annual revenue growth</t>
  </si>
  <si>
    <t>EBITDA Margin %</t>
  </si>
  <si>
    <t>Margin assumption</t>
  </si>
  <si>
    <t>DSO (Days)</t>
  </si>
  <si>
    <t>Working capital</t>
  </si>
  <si>
    <t>DIO (Days)</t>
  </si>
  <si>
    <t>DPO (Days)</t>
  </si>
  <si>
    <t>Annual Capex</t>
  </si>
  <si>
    <t>Capital expenditure</t>
  </si>
  <si>
    <t>Annual Depreciation</t>
  </si>
  <si>
    <t>Depreciation</t>
  </si>
  <si>
    <t>Opening PP&amp;E</t>
  </si>
  <si>
    <t>Beginning PP&amp;E</t>
  </si>
  <si>
    <t>Opening Debt</t>
  </si>
  <si>
    <t>Beginning debt</t>
  </si>
  <si>
    <t>Year</t>
  </si>
  <si>
    <t>Capex</t>
  </si>
  <si>
    <t>Ending PP&amp;E</t>
  </si>
  <si>
    <t>New Borrowing</t>
  </si>
  <si>
    <t>Repayment</t>
  </si>
  <si>
    <t>Ending Debt</t>
  </si>
  <si>
    <t>Item</t>
  </si>
  <si>
    <t>2025</t>
  </si>
  <si>
    <t>2026</t>
  </si>
  <si>
    <t>2027</t>
  </si>
  <si>
    <t>PP&amp;E</t>
  </si>
  <si>
    <t>Debt</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</si>
  <si>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</si>
  <si>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</si>
  <si>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</si>
  <si>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</si>
  <si>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Balance Sheet Forecasting</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</si>
</sst>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3" fillId="0" borderId="0" xfId="1" applyAlignment="1">
      <alignment vertical="top"/>
    </xf>
    <xf numFmtId="0" fontId="6" fillId="0" borderId="0" xfId="1" applyFont="1"/>
    <xf numFmtId="0" fontId="1" fillId="0" borderId="0" xfId="0" applyFont="1" applyAlignment="1">
      <alignment horizontal="center" vertical="center"/>
    </xf>
    <xf numFmtId="0" fontId="2" fillId="0" borderId="0" xfId="0" applyFont="1" applyAlignment="1">
      <alignment vertical="center"/>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xmlns=""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opLeftCell="A19"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3" t="s">
        <v>35</v>
      </c>
      <c r="G6" s="3"/>
      <c r="H6" s="3"/>
      <c r="I6" s="3"/>
      <c r="J6" s="3"/>
      <c r="K6" s="3"/>
      <c r="L6" s="3"/>
      <c r="M6" s="3"/>
      <c r="N6" s="3"/>
    </row>
    <row r="7" spans="6:14" ht="14.45" customHeight="1" x14ac:dyDescent="0.25">
      <c r="F7" s="3"/>
      <c r="G7" s="3"/>
      <c r="H7" s="3"/>
      <c r="I7" s="3"/>
      <c r="J7" s="3"/>
      <c r="K7" s="3"/>
      <c r="L7" s="3"/>
      <c r="M7" s="3"/>
      <c r="N7" s="3"/>
    </row>
    <row r="8" spans="6:14" ht="14.45" customHeight="1" x14ac:dyDescent="0.25">
      <c r="F8" s="3"/>
      <c r="G8" s="3"/>
      <c r="H8" s="3"/>
      <c r="I8" s="3"/>
      <c r="J8" s="3"/>
      <c r="K8" s="3"/>
      <c r="L8" s="3"/>
      <c r="M8" s="3"/>
      <c r="N8" s="3"/>
    </row>
    <row r="10" spans="6:14" x14ac:dyDescent="0.25">
      <c r="F10" s="4" t="s">
        <v>31</v>
      </c>
      <c r="G10" s="4"/>
      <c r="H10" s="4"/>
      <c r="I10" s="4"/>
      <c r="J10" s="4"/>
      <c r="K10" s="4"/>
      <c r="L10" s="4"/>
    </row>
    <row r="11" spans="6:14" x14ac:dyDescent="0.25">
      <c r="F11" s="4"/>
      <c r="G11" s="4"/>
      <c r="H11" s="4"/>
      <c r="I11" s="4"/>
      <c r="J11" s="4"/>
      <c r="K11" s="4"/>
      <c r="L11" s="4"/>
    </row>
    <row r="13" spans="6:14" x14ac:dyDescent="0.25">
      <c r="F13" s="1" t="s">
        <v>32</v>
      </c>
    </row>
    <row r="18" spans="1:12" x14ac:dyDescent="0.25">
      <c r="A18" s="5" t="s">
        <v>33</v>
      </c>
      <c r="B18" s="6"/>
      <c r="C18" s="6"/>
      <c r="D18" s="6"/>
      <c r="E18" s="6"/>
      <c r="F18" s="6"/>
      <c r="G18" s="6"/>
      <c r="H18" s="6"/>
      <c r="I18" s="6"/>
      <c r="J18" s="6"/>
      <c r="K18" s="6"/>
      <c r="L18" s="6"/>
    </row>
    <row r="19" spans="1:12" x14ac:dyDescent="0.25">
      <c r="A19" s="7"/>
      <c r="B19" s="7"/>
      <c r="C19" s="7"/>
      <c r="D19" s="7"/>
      <c r="E19" s="7"/>
      <c r="F19" s="7"/>
      <c r="G19" s="7"/>
      <c r="H19" s="7"/>
      <c r="I19" s="7"/>
      <c r="J19" s="7"/>
      <c r="K19" s="7"/>
      <c r="L19" s="7"/>
    </row>
    <row r="20" spans="1:12" x14ac:dyDescent="0.25">
      <c r="A20" s="7"/>
      <c r="B20" s="7"/>
      <c r="C20" s="7"/>
      <c r="D20" s="7"/>
      <c r="E20" s="7"/>
      <c r="F20" s="7"/>
      <c r="G20" s="7"/>
      <c r="H20" s="7"/>
      <c r="I20" s="7"/>
      <c r="J20" s="7"/>
      <c r="K20" s="7"/>
      <c r="L20" s="7"/>
    </row>
    <row r="21" spans="1:12" x14ac:dyDescent="0.25">
      <c r="A21" s="7"/>
      <c r="B21" s="7"/>
      <c r="C21" s="7"/>
      <c r="D21" s="7"/>
      <c r="E21" s="7"/>
      <c r="F21" s="7"/>
      <c r="G21" s="7"/>
      <c r="H21" s="7"/>
      <c r="I21" s="7"/>
      <c r="J21" s="7"/>
      <c r="K21" s="7"/>
      <c r="L21" s="7"/>
    </row>
    <row r="22" spans="1:12" x14ac:dyDescent="0.25">
      <c r="A22" s="7"/>
      <c r="B22" s="7"/>
      <c r="C22" s="7"/>
      <c r="D22" s="7"/>
      <c r="E22" s="7"/>
      <c r="F22" s="7"/>
      <c r="G22" s="7"/>
      <c r="H22" s="7"/>
      <c r="I22" s="7"/>
      <c r="J22" s="7"/>
      <c r="K22" s="7"/>
      <c r="L22" s="7"/>
    </row>
    <row r="23" spans="1:12" x14ac:dyDescent="0.25">
      <c r="A23" s="7"/>
      <c r="B23" s="7"/>
      <c r="C23" s="7"/>
      <c r="D23" s="7"/>
      <c r="E23" s="7"/>
      <c r="F23" s="7"/>
      <c r="G23" s="7"/>
      <c r="H23" s="7"/>
      <c r="I23" s="7"/>
      <c r="J23" s="7"/>
      <c r="K23" s="7"/>
      <c r="L23" s="7"/>
    </row>
    <row r="24" spans="1:12" x14ac:dyDescent="0.25">
      <c r="A24" s="7"/>
      <c r="B24" s="7"/>
      <c r="C24" s="7"/>
      <c r="D24" s="7"/>
      <c r="E24" s="7"/>
      <c r="F24" s="7"/>
      <c r="G24" s="7"/>
      <c r="H24" s="7"/>
      <c r="I24" s="7"/>
      <c r="J24" s="7"/>
      <c r="K24" s="7"/>
      <c r="L24" s="7"/>
    </row>
    <row r="25" spans="1:12" x14ac:dyDescent="0.25">
      <c r="A25" s="7"/>
      <c r="B25" s="7"/>
      <c r="C25" s="7"/>
      <c r="D25" s="7"/>
      <c r="E25" s="7"/>
      <c r="F25" s="7"/>
      <c r="G25" s="7"/>
      <c r="H25" s="7"/>
      <c r="I25" s="7"/>
      <c r="J25" s="7"/>
      <c r="K25" s="7"/>
      <c r="L25" s="7"/>
    </row>
    <row r="26" spans="1:12" x14ac:dyDescent="0.25">
      <c r="A26" s="7"/>
      <c r="B26" s="7"/>
      <c r="C26" s="7"/>
      <c r="D26" s="7"/>
      <c r="E26" s="7"/>
      <c r="F26" s="7"/>
      <c r="G26" s="7"/>
      <c r="H26" s="7"/>
      <c r="I26" s="7"/>
      <c r="J26" s="7"/>
      <c r="K26" s="7"/>
      <c r="L26" s="7"/>
    </row>
    <row r="27" spans="1:12" ht="128.25" customHeight="1" x14ac:dyDescent="0.25">
      <c r="A27" s="7"/>
      <c r="B27" s="7"/>
      <c r="C27" s="7"/>
      <c r="D27" s="7"/>
      <c r="E27" s="7"/>
      <c r="F27" s="7"/>
      <c r="G27" s="7"/>
      <c r="H27" s="7"/>
      <c r="I27" s="7"/>
      <c r="J27" s="7"/>
      <c r="K27" s="7"/>
      <c r="L27" s="7"/>
    </row>
    <row r="31" spans="1:12" x14ac:dyDescent="0.25">
      <c r="A31" s="8"/>
      <c r="B31" s="8"/>
      <c r="C31" s="8"/>
      <c r="D31" s="8"/>
      <c r="E31" s="8"/>
      <c r="F31" s="8"/>
      <c r="G31" s="8"/>
      <c r="H31" s="8"/>
      <c r="I31" s="8"/>
      <c r="J31" s="8"/>
      <c r="K31" s="8"/>
      <c r="L31" s="8"/>
    </row>
    <row r="32" spans="1:12" x14ac:dyDescent="0.25">
      <c r="A32" s="8"/>
      <c r="B32" s="8"/>
      <c r="C32" s="8"/>
      <c r="D32" s="8"/>
      <c r="E32" s="8"/>
      <c r="F32" s="8"/>
      <c r="G32" s="8"/>
      <c r="H32" s="8"/>
      <c r="I32" s="8"/>
      <c r="J32" s="8"/>
      <c r="K32" s="8"/>
      <c r="L32" s="8"/>
    </row>
    <row r="33" spans="1:12" x14ac:dyDescent="0.25">
      <c r="A33" s="8"/>
      <c r="B33" s="8"/>
      <c r="C33" s="8"/>
      <c r="D33" s="8"/>
      <c r="E33" s="8"/>
      <c r="F33" s="8"/>
      <c r="G33" s="8"/>
      <c r="H33" s="8"/>
      <c r="I33" s="8"/>
      <c r="J33" s="8"/>
      <c r="K33" s="8"/>
      <c r="L33" s="8"/>
    </row>
    <row r="34" spans="1:12" x14ac:dyDescent="0.25">
      <c r="A34" s="8"/>
      <c r="B34" s="8"/>
      <c r="C34" s="8"/>
      <c r="D34" s="8"/>
      <c r="E34" s="8"/>
      <c r="F34" s="8"/>
      <c r="G34" s="8"/>
      <c r="H34" s="8"/>
      <c r="I34" s="8"/>
      <c r="J34" s="8"/>
      <c r="K34" s="8"/>
      <c r="L34" s="8"/>
    </row>
    <row r="35" spans="1:12" x14ac:dyDescent="0.25">
      <c r="A35" s="8"/>
      <c r="B35" s="8"/>
      <c r="C35" s="8"/>
      <c r="D35" s="8"/>
      <c r="E35" s="8"/>
      <c r="F35" s="8"/>
      <c r="G35" s="8"/>
      <c r="H35" s="8"/>
      <c r="I35" s="8"/>
      <c r="J35" s="8"/>
      <c r="K35" s="8"/>
      <c r="L35" s="8"/>
    </row>
    <row r="36" spans="1:12" x14ac:dyDescent="0.25">
      <c r="A36" s="8"/>
      <c r="B36" s="8"/>
      <c r="C36" s="8"/>
      <c r="D36" s="8"/>
      <c r="E36" s="8"/>
      <c r="F36" s="8"/>
      <c r="G36" s="8"/>
      <c r="H36" s="8"/>
      <c r="I36" s="8"/>
      <c r="J36" s="8"/>
      <c r="K36" s="8"/>
      <c r="L36" s="8"/>
    </row>
    <row r="37" spans="1:12" x14ac:dyDescent="0.25">
      <c r="A37" s="9" t="s">
        <v>34</v>
      </c>
      <c r="B37" s="9"/>
      <c r="C37" s="9"/>
      <c r="D37" s="9"/>
      <c r="E37" s="9"/>
      <c r="F37" s="9"/>
      <c r="G37" s="9"/>
      <c r="H37" s="9"/>
      <c r="I37" s="9"/>
      <c r="J37" s="9"/>
      <c r="K37" s="9"/>
      <c r="L37" s="9"/>
    </row>
    <row r="38" spans="1:12" x14ac:dyDescent="0.25">
      <c r="A38" s="9"/>
      <c r="B38" s="9"/>
      <c r="C38" s="9"/>
      <c r="D38" s="9"/>
      <c r="E38" s="9"/>
      <c r="F38" s="9"/>
      <c r="G38" s="9"/>
      <c r="H38" s="9"/>
      <c r="I38" s="9"/>
      <c r="J38" s="9"/>
      <c r="K38" s="9"/>
      <c r="L38" s="9"/>
    </row>
    <row r="39" spans="1:12" x14ac:dyDescent="0.25">
      <c r="A39" s="9"/>
      <c r="B39" s="9"/>
      <c r="C39" s="9"/>
      <c r="D39" s="9"/>
      <c r="E39" s="9"/>
      <c r="F39" s="9"/>
      <c r="G39" s="9"/>
      <c r="H39" s="9"/>
      <c r="I39" s="9"/>
      <c r="J39" s="9"/>
      <c r="K39" s="9"/>
      <c r="L39" s="9"/>
    </row>
    <row r="40" spans="1:12" x14ac:dyDescent="0.25">
      <c r="A40" s="9"/>
      <c r="B40" s="9"/>
      <c r="C40" s="9"/>
      <c r="D40" s="9"/>
      <c r="E40" s="9"/>
      <c r="F40" s="9"/>
      <c r="G40" s="9"/>
      <c r="H40" s="9"/>
      <c r="I40" s="9"/>
      <c r="J40" s="9"/>
      <c r="K40" s="9"/>
      <c r="L40" s="9"/>
    </row>
    <row r="41" spans="1:12" ht="23.25" x14ac:dyDescent="0.35">
      <c r="A41" s="2" t="s">
        <v>32</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election activeCell="D5" sqref="D5"/>
    </sheetView>
  </sheetViews>
  <sheetFormatPr defaultColWidth="19.85546875" defaultRowHeight="15" x14ac:dyDescent="0.25"/>
  <sheetData>
    <row r="1" spans="1:3" x14ac:dyDescent="0.25">
      <c r="A1" t="s">
        <v>0</v>
      </c>
      <c r="B1" t="s">
        <v>1</v>
      </c>
      <c r="C1" t="s">
        <v>2</v>
      </c>
    </row>
    <row r="2" spans="1:3" x14ac:dyDescent="0.25">
      <c r="A2" t="s">
        <v>3</v>
      </c>
      <c r="B2">
        <v>0.1</v>
      </c>
      <c r="C2" t="s">
        <v>4</v>
      </c>
    </row>
    <row r="3" spans="1:3" x14ac:dyDescent="0.25">
      <c r="A3" t="s">
        <v>5</v>
      </c>
      <c r="B3">
        <v>0.25</v>
      </c>
      <c r="C3" t="s">
        <v>6</v>
      </c>
    </row>
    <row r="4" spans="1:3" x14ac:dyDescent="0.25">
      <c r="A4" t="s">
        <v>7</v>
      </c>
      <c r="B4">
        <v>45</v>
      </c>
      <c r="C4" t="s">
        <v>8</v>
      </c>
    </row>
    <row r="5" spans="1:3" x14ac:dyDescent="0.25">
      <c r="A5" t="s">
        <v>9</v>
      </c>
      <c r="B5">
        <v>60</v>
      </c>
      <c r="C5" t="s">
        <v>8</v>
      </c>
    </row>
    <row r="6" spans="1:3" x14ac:dyDescent="0.25">
      <c r="A6" t="s">
        <v>10</v>
      </c>
      <c r="B6">
        <v>30</v>
      </c>
      <c r="C6" t="s">
        <v>8</v>
      </c>
    </row>
    <row r="7" spans="1:3" x14ac:dyDescent="0.25">
      <c r="A7" t="s">
        <v>11</v>
      </c>
      <c r="B7">
        <v>250000</v>
      </c>
      <c r="C7" t="s">
        <v>12</v>
      </c>
    </row>
    <row r="8" spans="1:3" x14ac:dyDescent="0.25">
      <c r="A8" t="s">
        <v>13</v>
      </c>
      <c r="B8">
        <v>180000</v>
      </c>
      <c r="C8" t="s">
        <v>14</v>
      </c>
    </row>
    <row r="9" spans="1:3" x14ac:dyDescent="0.25">
      <c r="A9" t="s">
        <v>15</v>
      </c>
      <c r="B9">
        <v>1200000</v>
      </c>
      <c r="C9" t="s">
        <v>16</v>
      </c>
    </row>
    <row r="10" spans="1:3" x14ac:dyDescent="0.25">
      <c r="A10" t="s">
        <v>17</v>
      </c>
      <c r="B10">
        <v>800000</v>
      </c>
      <c r="C10" t="s">
        <v>18</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workbookViewId="0">
      <selection sqref="A1:XFD1048576"/>
    </sheetView>
  </sheetViews>
  <sheetFormatPr defaultColWidth="12" defaultRowHeight="15" x14ac:dyDescent="0.25"/>
  <sheetData>
    <row r="1" spans="1:5" x14ac:dyDescent="0.25">
      <c r="A1" t="s">
        <v>19</v>
      </c>
      <c r="B1" t="s">
        <v>16</v>
      </c>
      <c r="C1" t="s">
        <v>20</v>
      </c>
      <c r="D1" t="s">
        <v>14</v>
      </c>
      <c r="E1" t="s">
        <v>21</v>
      </c>
    </row>
    <row r="2" spans="1:5" x14ac:dyDescent="0.25">
      <c r="A2">
        <v>2025</v>
      </c>
      <c r="B2">
        <f>'Forecast Drivers'!B8</f>
        <v>180000</v>
      </c>
      <c r="C2">
        <f>'Forecast Drivers'!B6</f>
        <v>30</v>
      </c>
      <c r="D2">
        <f>'Forecast Drivers'!B7</f>
        <v>250000</v>
      </c>
      <c r="E2">
        <f>B2+C2-D2</f>
        <v>-69970</v>
      </c>
    </row>
    <row r="3" spans="1:5" x14ac:dyDescent="0.25">
      <c r="A3">
        <v>2026</v>
      </c>
      <c r="B3">
        <f>E2</f>
        <v>-69970</v>
      </c>
      <c r="C3">
        <f>'Forecast Drivers'!B6</f>
        <v>30</v>
      </c>
      <c r="D3">
        <f>'Forecast Drivers'!B7</f>
        <v>250000</v>
      </c>
      <c r="E3">
        <f>B3+C3-D3</f>
        <v>-319940</v>
      </c>
    </row>
    <row r="4" spans="1:5" x14ac:dyDescent="0.25">
      <c r="A4">
        <v>2027</v>
      </c>
      <c r="B4">
        <f>E3</f>
        <v>-319940</v>
      </c>
      <c r="C4">
        <f>'Forecast Drivers'!B6</f>
        <v>30</v>
      </c>
      <c r="D4">
        <f>'Forecast Drivers'!B7</f>
        <v>250000</v>
      </c>
      <c r="E4">
        <f>B4+C4-D4</f>
        <v>-569910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workbookViewId="0">
      <selection sqref="A1:XFD1048576"/>
    </sheetView>
  </sheetViews>
  <sheetFormatPr defaultColWidth="19.7109375" defaultRowHeight="15" x14ac:dyDescent="0.25"/>
  <sheetData>
    <row r="1" spans="1:5" x14ac:dyDescent="0.25">
      <c r="A1" t="s">
        <v>19</v>
      </c>
      <c r="B1" t="s">
        <v>17</v>
      </c>
      <c r="C1" t="s">
        <v>22</v>
      </c>
      <c r="D1" t="s">
        <v>23</v>
      </c>
      <c r="E1" t="s">
        <v>24</v>
      </c>
    </row>
    <row r="2" spans="1:5" x14ac:dyDescent="0.25">
      <c r="A2">
        <v>2025</v>
      </c>
      <c r="B2">
        <f>'Forecast Drivers'!B9</f>
        <v>1200000</v>
      </c>
      <c r="C2">
        <v>50000</v>
      </c>
      <c r="D2">
        <v>100000</v>
      </c>
      <c r="E2">
        <f>B2+C2-D2</f>
        <v>1150000</v>
      </c>
    </row>
    <row r="3" spans="1:5" x14ac:dyDescent="0.25">
      <c r="A3">
        <v>2026</v>
      </c>
      <c r="B3">
        <f>E2</f>
        <v>1150000</v>
      </c>
      <c r="C3">
        <v>50000</v>
      </c>
      <c r="D3">
        <v>100000</v>
      </c>
      <c r="E3">
        <f>B3+C3-D3</f>
        <v>1100000</v>
      </c>
    </row>
    <row r="4" spans="1:5" x14ac:dyDescent="0.25">
      <c r="A4">
        <v>2027</v>
      </c>
      <c r="B4">
        <f>E3</f>
        <v>1100000</v>
      </c>
      <c r="C4">
        <v>50000</v>
      </c>
      <c r="D4">
        <v>100000</v>
      </c>
      <c r="E4">
        <f>B4+C4-D4</f>
        <v>1050000</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abSelected="1" workbookViewId="0"/>
  </sheetViews>
  <sheetFormatPr defaultRowHeight="15" x14ac:dyDescent="0.25"/>
  <sheetData>
    <row r="1" spans="1:4" x14ac:dyDescent="0.25">
      <c r="A1" t="s">
        <v>25</v>
      </c>
      <c r="B1" t="s">
        <v>26</v>
      </c>
      <c r="C1" t="s">
        <v>27</v>
      </c>
      <c r="D1" t="s">
        <v>28</v>
      </c>
    </row>
    <row r="2" spans="1:4" x14ac:dyDescent="0.25">
      <c r="A2" t="s">
        <v>29</v>
      </c>
      <c r="B2">
        <f>'PP&amp;E Forecast'!E2</f>
        <v>-69970</v>
      </c>
      <c r="C2">
        <f>'PP&amp;E Forecast'!E3</f>
        <v>-319940</v>
      </c>
      <c r="D2">
        <f>'PP&amp;E Forecast'!E4</f>
        <v>-569910</v>
      </c>
    </row>
    <row r="3" spans="1:4" x14ac:dyDescent="0.25">
      <c r="A3" t="s">
        <v>30</v>
      </c>
      <c r="B3">
        <f>'Debt Schedule'!E2</f>
        <v>1150000</v>
      </c>
      <c r="C3">
        <f>'Debt Schedule'!E3</f>
        <v>1100000</v>
      </c>
      <c r="D3">
        <f>'Debt Schedule'!E4</f>
        <v>1050000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Forecast Drivers</vt:lpstr>
      <vt:lpstr>PP&amp;E Forecast</vt:lpstr>
      <vt:lpstr>Debt Schedule</vt:lpstr>
      <vt:lpstr>BS Forecast Summary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2025-12-29T09:14:21Z</dcterms:created>
  <dcterms:modified xsi:type="dcterms:W3CDTF">2025-12-29T23:58:07Z</dcterms:modified>
</cp:coreProperties>
</file>