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nX+aoCBdQWQW25p1uKq4kvkmJKqtw4I+qBqF1k7bPBnvg4KtbGoxzYcVC1DqlPLfHykvCNUuNxiSmPdXxPlUKA==" workbookSaltValue="M3+rLHXT17vYBcUooCitJA==" workbookSpinCount="100000" lockStructure="1"/>
  <bookViews>
    <workbookView xWindow="0" yWindow="0" windowWidth="20490" windowHeight="7155"/>
  </bookViews>
  <sheets>
    <sheet name="Intro" sheetId="4" r:id="rId1"/>
    <sheet name="Budgeted_PL" sheetId="1" r:id="rId2"/>
    <sheet name="CashFlow_Drivers" sheetId="2" r:id="rId3"/>
    <sheet name="CashFlow_Calculation" sheetId="3" r:id="rId4"/>
  </sheets>
  <calcPr calcId="152511"/>
</workbook>
</file>

<file path=xl/calcChain.xml><?xml version="1.0" encoding="utf-8"?>
<calcChain xmlns="http://schemas.openxmlformats.org/spreadsheetml/2006/main">
  <c r="B5" i="3" l="1"/>
  <c r="B4" i="1"/>
  <c r="B6" i="1" s="1"/>
  <c r="B2" i="3" l="1"/>
  <c r="B4" i="3" s="1"/>
  <c r="B6" i="3" s="1"/>
  <c r="B8" i="1"/>
  <c r="B11" i="1" s="1"/>
</calcChain>
</file>

<file path=xl/sharedStrings.xml><?xml version="1.0" encoding="utf-8"?>
<sst xmlns="http://schemas.openxmlformats.org/spreadsheetml/2006/main" count="34" uniqueCount="32">
  <si>
    <t>Line Item</t>
  </si>
  <si>
    <t>Annual Budget</t>
  </si>
  <si>
    <t>Revenue</t>
  </si>
  <si>
    <t>COGS</t>
  </si>
  <si>
    <t>Gross Profit</t>
  </si>
  <si>
    <t>Operating Expenses</t>
  </si>
  <si>
    <t>EBITDA</t>
  </si>
  <si>
    <t>Depreciation</t>
  </si>
  <si>
    <t>EBIT</t>
  </si>
  <si>
    <t>Interest</t>
  </si>
  <si>
    <t>Tax</t>
  </si>
  <si>
    <t>Net Income</t>
  </si>
  <si>
    <t>Driver</t>
  </si>
  <si>
    <t>Value</t>
  </si>
  <si>
    <t>Notes</t>
  </si>
  <si>
    <t>DSO (Days)</t>
  </si>
  <si>
    <t>Receivables collection period</t>
  </si>
  <si>
    <t>DPO (Days)</t>
  </si>
  <si>
    <t>Payables payment period</t>
  </si>
  <si>
    <t>Capex Spend</t>
  </si>
  <si>
    <t>Annual capex</t>
  </si>
  <si>
    <t>Cash Flow Item</t>
  </si>
  <si>
    <t>Amount</t>
  </si>
  <si>
    <t>Change in Working Capital</t>
  </si>
  <si>
    <t>Operating Cash Flow</t>
  </si>
  <si>
    <t>Capex</t>
  </si>
  <si>
    <t>Free Cash Flow</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</si>
  <si>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</si>
  <si>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</si>
  <si>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</si>
  <si>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</si>
  <si>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Budgeted P&amp;L and Cash View</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</si>
</sst>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topLeftCell="A7" workbookViewId="0">
      <selection activeCell="H14" sqref="H14"/>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31</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27</v>
      </c>
      <c r="G10" s="2"/>
      <c r="H10" s="2"/>
      <c r="I10" s="2"/>
      <c r="J10" s="2"/>
      <c r="K10" s="2"/>
      <c r="L10" s="2"/>
    </row>
    <row r="11" spans="6:14" x14ac:dyDescent="0.25">
      <c r="F11" s="2"/>
      <c r="G11" s="2"/>
      <c r="H11" s="2"/>
      <c r="I11" s="2"/>
      <c r="J11" s="2"/>
      <c r="K11" s="2"/>
      <c r="L11" s="2"/>
    </row>
    <row r="13" spans="6:14" x14ac:dyDescent="0.25">
      <c r="F13" s="3" t="s">
        <v>28</v>
      </c>
    </row>
    <row r="18" spans="1:12" x14ac:dyDescent="0.25">
      <c r="A18" s="4" t="s">
        <v>29</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29"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30</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28</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ColWidth="22.5703125" defaultRowHeight="15" x14ac:dyDescent="0.25"/>
  <sheetData>
    <row r="1" spans="1:2" x14ac:dyDescent="0.25">
      <c r="A1" t="s">
        <v>0</v>
      </c>
      <c r="B1" t="s">
        <v>1</v>
      </c>
    </row>
    <row r="2" spans="1:2" x14ac:dyDescent="0.25">
      <c r="A2" t="s">
        <v>2</v>
      </c>
      <c r="B2">
        <v>5000000</v>
      </c>
    </row>
    <row r="3" spans="1:2" x14ac:dyDescent="0.25">
      <c r="A3" t="s">
        <v>3</v>
      </c>
      <c r="B3">
        <v>-2800000</v>
      </c>
    </row>
    <row r="4" spans="1:2" x14ac:dyDescent="0.25">
      <c r="A4" t="s">
        <v>4</v>
      </c>
      <c r="B4">
        <f>B2+B3</f>
        <v>2200000</v>
      </c>
    </row>
    <row r="5" spans="1:2" x14ac:dyDescent="0.25">
      <c r="A5" t="s">
        <v>5</v>
      </c>
      <c r="B5">
        <v>-1200000</v>
      </c>
    </row>
    <row r="6" spans="1:2" x14ac:dyDescent="0.25">
      <c r="A6" t="s">
        <v>6</v>
      </c>
      <c r="B6">
        <f>B4+B5</f>
        <v>1000000</v>
      </c>
    </row>
    <row r="7" spans="1:2" x14ac:dyDescent="0.25">
      <c r="A7" t="s">
        <v>7</v>
      </c>
      <c r="B7">
        <v>-300000</v>
      </c>
    </row>
    <row r="8" spans="1:2" x14ac:dyDescent="0.25">
      <c r="A8" t="s">
        <v>8</v>
      </c>
      <c r="B8">
        <f>B6+B7</f>
        <v>700000</v>
      </c>
    </row>
    <row r="9" spans="1:2" x14ac:dyDescent="0.25">
      <c r="A9" t="s">
        <v>9</v>
      </c>
      <c r="B9">
        <v>-100000</v>
      </c>
    </row>
    <row r="10" spans="1:2" x14ac:dyDescent="0.25">
      <c r="A10" t="s">
        <v>10</v>
      </c>
      <c r="B10">
        <v>-200000</v>
      </c>
    </row>
    <row r="11" spans="1:2" x14ac:dyDescent="0.25">
      <c r="A11" t="s">
        <v>11</v>
      </c>
      <c r="B11">
        <f>B8+B9+B10</f>
        <v>400000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ColWidth="15.5703125" defaultRowHeight="15" x14ac:dyDescent="0.25"/>
  <sheetData>
    <row r="1" spans="1:3" x14ac:dyDescent="0.25">
      <c r="A1" t="s">
        <v>12</v>
      </c>
      <c r="B1" t="s">
        <v>13</v>
      </c>
      <c r="C1" t="s">
        <v>14</v>
      </c>
    </row>
    <row r="2" spans="1:3" x14ac:dyDescent="0.25">
      <c r="A2" t="s">
        <v>15</v>
      </c>
      <c r="B2">
        <v>45</v>
      </c>
      <c r="C2" t="s">
        <v>16</v>
      </c>
    </row>
    <row r="3" spans="1:3" x14ac:dyDescent="0.25">
      <c r="A3" t="s">
        <v>17</v>
      </c>
      <c r="B3">
        <v>40</v>
      </c>
      <c r="C3" t="s">
        <v>18</v>
      </c>
    </row>
    <row r="4" spans="1:3" x14ac:dyDescent="0.25">
      <c r="A4" t="s">
        <v>19</v>
      </c>
      <c r="B4">
        <v>600000</v>
      </c>
      <c r="C4" t="s">
        <v>20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ColWidth="24.85546875" defaultRowHeight="15" x14ac:dyDescent="0.25"/>
  <sheetData>
    <row r="1" spans="1:2" x14ac:dyDescent="0.25">
      <c r="A1" t="s">
        <v>21</v>
      </c>
      <c r="B1" t="s">
        <v>22</v>
      </c>
    </row>
    <row r="2" spans="1:2" x14ac:dyDescent="0.25">
      <c r="A2" t="s">
        <v>6</v>
      </c>
      <c r="B2">
        <f>Budgeted_PL!B6</f>
        <v>1000000</v>
      </c>
    </row>
    <row r="3" spans="1:2" x14ac:dyDescent="0.25">
      <c r="A3" t="s">
        <v>23</v>
      </c>
      <c r="B3">
        <v>-350000</v>
      </c>
    </row>
    <row r="4" spans="1:2" x14ac:dyDescent="0.25">
      <c r="A4" t="s">
        <v>24</v>
      </c>
      <c r="B4">
        <f>B2+B3</f>
        <v>650000</v>
      </c>
    </row>
    <row r="5" spans="1:2" x14ac:dyDescent="0.25">
      <c r="A5" t="s">
        <v>25</v>
      </c>
      <c r="B5">
        <f>-CashFlow_Drivers!B4</f>
        <v>-600000</v>
      </c>
    </row>
    <row r="6" spans="1:2" x14ac:dyDescent="0.25">
      <c r="A6" t="s">
        <v>26</v>
      </c>
      <c r="B6">
        <f>B4+B5</f>
        <v>50000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Budgeted_PL</vt:lpstr>
      <vt:lpstr>CashFlow_Drivers</vt:lpstr>
      <vt:lpstr>CashFlow_Calculation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2026-01-02T07:58:09Z</dcterms:created>
  <dcterms:modified xsi:type="dcterms:W3CDTF">2026-01-02T20:48:46Z</dcterms:modified>
</cp:coreProperties>
</file>