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Q6MRAsGOUn4BXTUf2UdHqRLmFag01hZjvSDqIwQOTZbiAcMJhPIamjH0+koBR9XC0+PkrTr5PWrC2gMkL9VbEA==" workbookSaltValue="k3snFfkY2CTrAyUgQJilvA==" workbookSpinCount="100000" lockStructure="1"/>
  <bookViews>
    <workbookView xWindow="0" yWindow="0" windowWidth="20490" windowHeight="7155"/>
  </bookViews>
  <sheets>
    <sheet name="Intro" sheetId="2" r:id="rId1"/>
    <sheet name="Opex_Rolling_Forecast" sheetId="1" r:id="rId2"/>
  </sheets>
  <calcPr calcId="152511"/>
</workbook>
</file>

<file path=xl/calcChain.xml><?xml version="1.0" encoding="utf-8"?>
<calcChain xmlns="http://schemas.openxmlformats.org/spreadsheetml/2006/main">
  <c r="K7" i="1" l="1"/>
  <c r="H7" i="1"/>
  <c r="E7" i="1"/>
  <c r="K6" i="1"/>
  <c r="H6" i="1"/>
  <c r="E6" i="1"/>
  <c r="K5" i="1"/>
  <c r="H5" i="1"/>
  <c r="E5" i="1"/>
  <c r="K4" i="1"/>
  <c r="H4" i="1"/>
  <c r="E4" i="1"/>
  <c r="K3" i="1"/>
  <c r="H3" i="1"/>
  <c r="E3" i="1"/>
  <c r="K2" i="1"/>
  <c r="H2" i="1"/>
  <c r="E2" i="1"/>
  <c r="L3" i="1" l="1"/>
  <c r="M3" i="1"/>
  <c r="L7" i="1"/>
  <c r="M7" i="1"/>
  <c r="L5" i="1"/>
  <c r="M5" i="1"/>
  <c r="M4" i="1"/>
  <c r="L4" i="1"/>
  <c r="M6" i="1"/>
  <c r="L6" i="1"/>
  <c r="L2" i="1"/>
  <c r="M2" i="1"/>
</calcChain>
</file>

<file path=xl/sharedStrings.xml><?xml version="1.0" encoding="utf-8"?>
<sst xmlns="http://schemas.openxmlformats.org/spreadsheetml/2006/main" count="29" uniqueCount="23">
  <si>
    <t>Month</t>
  </si>
  <si>
    <t>Department</t>
  </si>
  <si>
    <t>Active Headcount</t>
  </si>
  <si>
    <t>Monthly Salary</t>
  </si>
  <si>
    <t>Payroll Cost</t>
  </si>
  <si>
    <t>Forecast Revenue</t>
  </si>
  <si>
    <t>Marketing % of Revenue</t>
  </si>
  <si>
    <t>Marketing Expense</t>
  </si>
  <si>
    <t>Cloud Usage Units</t>
  </si>
  <si>
    <t>Cost per Unit</t>
  </si>
  <si>
    <t>Cloud Cost</t>
  </si>
  <si>
    <t>Jan-25</t>
  </si>
  <si>
    <t>Sales</t>
  </si>
  <si>
    <t>Feb-25</t>
  </si>
  <si>
    <t>Mar-25</t>
  </si>
  <si>
    <t>Apr-25</t>
  </si>
  <si>
    <t>May-25</t>
  </si>
  <si>
    <t>Jun-25</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</si>
  <si>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</si>
  <si>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</si>
  <si>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</si>
  <si>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</si>
  <si>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Rolling Forecast for Operating Expenses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</si>
</sst>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G15" sqref="G15"/>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22</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18</v>
      </c>
      <c r="G10" s="2"/>
      <c r="H10" s="2"/>
      <c r="I10" s="2"/>
      <c r="J10" s="2"/>
      <c r="K10" s="2"/>
      <c r="L10" s="2"/>
    </row>
    <row r="11" spans="6:14" x14ac:dyDescent="0.25">
      <c r="F11" s="2"/>
      <c r="G11" s="2"/>
      <c r="H11" s="2"/>
      <c r="I11" s="2"/>
      <c r="J11" s="2"/>
      <c r="K11" s="2"/>
      <c r="L11" s="2"/>
    </row>
    <row r="13" spans="6:14" x14ac:dyDescent="0.25">
      <c r="F13" s="3" t="s">
        <v>19</v>
      </c>
    </row>
    <row r="18" spans="1:12" x14ac:dyDescent="0.25">
      <c r="A18" s="4" t="s">
        <v>20</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2.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21</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19</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N1" sqref="N1"/>
    </sheetView>
  </sheetViews>
  <sheetFormatPr defaultRowHeight="15" x14ac:dyDescent="0.25"/>
  <cols>
    <col min="1" max="14" width="22" customWidth="1"/>
  </cols>
  <sheetData>
    <row r="1" spans="1:13" x14ac:dyDescent="0.25">
      <c r="A1" t="s">
        <v>0</v>
      </c>
      <c r="B1" t="s">
        <v>1</v>
      </c>
      <c r="C1" t="s">
        <v>2</v>
      </c>
      <c r="D1" t="s">
        <v>3</v>
      </c>
      <c r="E1" t="s">
        <v>4</v>
      </c>
      <c r="F1" t="s">
        <v>5</v>
      </c>
      <c r="G1" t="s">
        <v>6</v>
      </c>
      <c r="H1" t="s">
        <v>7</v>
      </c>
      <c r="I1" t="s">
        <v>8</v>
      </c>
      <c r="J1" t="s">
        <v>9</v>
      </c>
      <c r="K1" t="s">
        <v>10</v>
      </c>
    </row>
    <row r="2" spans="1:13" x14ac:dyDescent="0.25">
      <c r="A2" t="s">
        <v>11</v>
      </c>
      <c r="B2" t="s">
        <v>12</v>
      </c>
      <c r="C2">
        <v>12</v>
      </c>
      <c r="D2">
        <v>60000</v>
      </c>
      <c r="E2">
        <f t="shared" ref="E2:E7" si="0">C2*D2</f>
        <v>720000</v>
      </c>
      <c r="F2">
        <v>1800000</v>
      </c>
      <c r="G2">
        <v>0.12</v>
      </c>
      <c r="H2">
        <f t="shared" ref="H2:H7" si="1">F2*G2</f>
        <v>216000</v>
      </c>
      <c r="I2">
        <v>0</v>
      </c>
      <c r="J2">
        <v>0</v>
      </c>
      <c r="K2">
        <f t="shared" ref="K2:K7" si="2">I2*J2</f>
        <v>0</v>
      </c>
      <c r="L2" t="str">
        <f t="shared" ref="L2:L7" ca="1" si="3">IF(L2=0,250000,L2)</f>
        <v/>
      </c>
      <c r="M2" t="str">
        <f t="shared" ref="M2:M7" ca="1" si="4">E2+H2+K2+L2</f>
        <v/>
      </c>
    </row>
    <row r="3" spans="1:13" x14ac:dyDescent="0.25">
      <c r="A3" t="s">
        <v>13</v>
      </c>
      <c r="B3" t="s">
        <v>12</v>
      </c>
      <c r="C3">
        <v>13</v>
      </c>
      <c r="D3">
        <v>60000</v>
      </c>
      <c r="E3">
        <f t="shared" si="0"/>
        <v>780000</v>
      </c>
      <c r="F3">
        <v>1900000</v>
      </c>
      <c r="G3">
        <v>0.12</v>
      </c>
      <c r="H3">
        <f t="shared" si="1"/>
        <v>228000</v>
      </c>
      <c r="I3">
        <v>0</v>
      </c>
      <c r="J3">
        <v>0</v>
      </c>
      <c r="K3">
        <f t="shared" si="2"/>
        <v>0</v>
      </c>
      <c r="L3" t="str">
        <f t="shared" ca="1" si="3"/>
        <v/>
      </c>
      <c r="M3" t="str">
        <f t="shared" ca="1" si="4"/>
        <v/>
      </c>
    </row>
    <row r="4" spans="1:13" x14ac:dyDescent="0.25">
      <c r="A4" t="s">
        <v>14</v>
      </c>
      <c r="B4" t="s">
        <v>12</v>
      </c>
      <c r="C4">
        <v>14</v>
      </c>
      <c r="D4">
        <v>62000</v>
      </c>
      <c r="E4">
        <f t="shared" si="0"/>
        <v>868000</v>
      </c>
      <c r="F4">
        <v>2000000</v>
      </c>
      <c r="G4">
        <v>0.13</v>
      </c>
      <c r="H4">
        <f t="shared" si="1"/>
        <v>260000</v>
      </c>
      <c r="I4">
        <v>0</v>
      </c>
      <c r="J4">
        <v>0</v>
      </c>
      <c r="K4">
        <f t="shared" si="2"/>
        <v>0</v>
      </c>
      <c r="L4" t="str">
        <f t="shared" ca="1" si="3"/>
        <v/>
      </c>
      <c r="M4" t="str">
        <f t="shared" ca="1" si="4"/>
        <v/>
      </c>
    </row>
    <row r="5" spans="1:13" x14ac:dyDescent="0.25">
      <c r="A5" t="s">
        <v>15</v>
      </c>
      <c r="B5" t="s">
        <v>12</v>
      </c>
      <c r="C5">
        <v>15</v>
      </c>
      <c r="D5">
        <v>62000</v>
      </c>
      <c r="E5">
        <f t="shared" si="0"/>
        <v>930000</v>
      </c>
      <c r="F5">
        <v>2100000</v>
      </c>
      <c r="G5">
        <v>0.13</v>
      </c>
      <c r="H5">
        <f t="shared" si="1"/>
        <v>273000</v>
      </c>
      <c r="I5">
        <v>5000</v>
      </c>
      <c r="J5">
        <v>15</v>
      </c>
      <c r="K5">
        <f t="shared" si="2"/>
        <v>75000</v>
      </c>
      <c r="L5" t="str">
        <f t="shared" ca="1" si="3"/>
        <v/>
      </c>
      <c r="M5" t="str">
        <f t="shared" ca="1" si="4"/>
        <v/>
      </c>
    </row>
    <row r="6" spans="1:13" x14ac:dyDescent="0.25">
      <c r="A6" t="s">
        <v>16</v>
      </c>
      <c r="B6" t="s">
        <v>12</v>
      </c>
      <c r="C6">
        <v>16</v>
      </c>
      <c r="D6">
        <v>64000</v>
      </c>
      <c r="E6">
        <f t="shared" si="0"/>
        <v>1024000</v>
      </c>
      <c r="F6">
        <v>2200000</v>
      </c>
      <c r="G6">
        <v>0.14000000000000001</v>
      </c>
      <c r="H6">
        <f t="shared" si="1"/>
        <v>308000.00000000006</v>
      </c>
      <c r="I6">
        <v>5500</v>
      </c>
      <c r="J6">
        <v>15</v>
      </c>
      <c r="K6">
        <f t="shared" si="2"/>
        <v>82500</v>
      </c>
      <c r="L6" t="str">
        <f t="shared" ca="1" si="3"/>
        <v/>
      </c>
      <c r="M6" t="str">
        <f t="shared" ca="1" si="4"/>
        <v/>
      </c>
    </row>
    <row r="7" spans="1:13" x14ac:dyDescent="0.25">
      <c r="A7" t="s">
        <v>17</v>
      </c>
      <c r="B7" t="s">
        <v>12</v>
      </c>
      <c r="C7">
        <v>17</v>
      </c>
      <c r="D7">
        <v>64000</v>
      </c>
      <c r="E7">
        <f t="shared" si="0"/>
        <v>1088000</v>
      </c>
      <c r="F7">
        <v>2300000</v>
      </c>
      <c r="G7">
        <v>0.14000000000000001</v>
      </c>
      <c r="H7">
        <f t="shared" si="1"/>
        <v>322000.00000000006</v>
      </c>
      <c r="I7">
        <v>6000</v>
      </c>
      <c r="J7">
        <v>15</v>
      </c>
      <c r="K7">
        <f t="shared" si="2"/>
        <v>90000</v>
      </c>
      <c r="L7" t="str">
        <f t="shared" ca="1" si="3"/>
        <v/>
      </c>
      <c r="M7" t="str">
        <f t="shared" ca="1" si="4"/>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Opex_Rolling_Forecast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2026-01-03T06:48:20Z</dcterms:created>
  <dcterms:modified xsi:type="dcterms:W3CDTF">2026-01-03T19:42:29Z</dcterms:modified>
</cp:coreProperties>
</file>