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AR\Downloads\"/>
    </mc:Choice>
  </mc:AlternateContent>
  <workbookProtection workbookAlgorithmName="SHA-512" workbookHashValue="Qpd+zT4fVj268EZsduhKh2C1TQRnBHr/jpSH34pRSPsMGqUGqio9Oe75n9c6PBWzzdUQuls0ErHP4hD3TPfe5w==" workbookSaltValue="IKR99cTQ3uLAFNgwdddMsA==" workbookSpinCount="100000" lockStructure="1"/>
  <bookViews>
    <workbookView xWindow="0" yWindow="0" windowWidth="20490" windowHeight="7155"/>
  </bookViews>
  <sheets>
    <sheet name="Intro" sheetId="2" r:id="rId1"/>
    <sheet name="Cash_Flow_Rolling_Forecast" sheetId="1" r:id="rId2"/>
  </sheets>
  <calcPr calcId="152511"/>
</workbook>
</file>

<file path=xl/calcChain.xml><?xml version="1.0" encoding="utf-8"?>
<calcChain xmlns="http://schemas.openxmlformats.org/spreadsheetml/2006/main">
  <c r="K4" i="1" l="1"/>
  <c r="L4" i="1" s="1"/>
  <c r="I4" i="1"/>
  <c r="J4" i="1" s="1"/>
  <c r="G4" i="1"/>
  <c r="H4" i="1" s="1"/>
  <c r="K3" i="1"/>
  <c r="L3" i="1" s="1"/>
  <c r="I3" i="1"/>
  <c r="J3" i="1" s="1"/>
  <c r="G3" i="1"/>
  <c r="H3" i="1" s="1"/>
  <c r="O3" i="1" s="1"/>
  <c r="O2" i="1"/>
  <c r="K2" i="1"/>
  <c r="I2" i="1"/>
  <c r="G2" i="1"/>
  <c r="O4" i="1" l="1"/>
</calcChain>
</file>

<file path=xl/sharedStrings.xml><?xml version="1.0" encoding="utf-8"?>
<sst xmlns="http://schemas.openxmlformats.org/spreadsheetml/2006/main" count="28" uniqueCount="26">
  <si>
    <t>Month</t>
  </si>
  <si>
    <t>Revenue</t>
  </si>
  <si>
    <t>EBITDA</t>
  </si>
  <si>
    <t>DSO (Days)</t>
  </si>
  <si>
    <t>DIO (Days)</t>
  </si>
  <si>
    <t>DPO (Days)</t>
  </si>
  <si>
    <t>Accounts Receivable</t>
  </si>
  <si>
    <t>Change in AR</t>
  </si>
  <si>
    <t>Inventory</t>
  </si>
  <si>
    <t>Change in Inventory</t>
  </si>
  <si>
    <t>Accounts Payable</t>
  </si>
  <si>
    <t>Change in AP</t>
  </si>
  <si>
    <t>Capex</t>
  </si>
  <si>
    <t>Debt Repayment</t>
  </si>
  <si>
    <t>Operating Cash Flow</t>
  </si>
  <si>
    <t>Actual / Forecast</t>
  </si>
  <si>
    <t>Jan-25</t>
  </si>
  <si>
    <t>Actual</t>
  </si>
  <si>
    <t>Feb-25</t>
  </si>
  <si>
    <t>Forecast</t>
  </si>
  <si>
    <t>Mar-25</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</si>
  <si>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</si>
  <si>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</si>
  <si>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</si>
  <si>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</si>
  <si>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Rolling Cash Flow Forecast</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</si>
</sst>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24"/>
      <color theme="1"/>
      <name val="Calibri"/>
      <family val="2"/>
      <scheme val="minor"/>
    </font>
    <font>
      <b/>
      <sz val="16"/>
      <color theme="1"/>
      <name val="Calibri"/>
      <family val="2"/>
      <scheme val="minor"/>
    </font>
    <font>
      <u/>
      <sz val="11"/>
      <color theme="10"/>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3"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xmlns="" id="{5CFBECBB-E5BD-48E3-AF89-62F89C931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N41"/>
  <sheetViews>
    <sheetView tabSelected="1" workbookViewId="0">
      <selection activeCell="G15" sqref="G15"/>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25</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21</v>
      </c>
      <c r="G10" s="2"/>
      <c r="H10" s="2"/>
      <c r="I10" s="2"/>
      <c r="J10" s="2"/>
      <c r="K10" s="2"/>
      <c r="L10" s="2"/>
    </row>
    <row r="11" spans="6:14" x14ac:dyDescent="0.25">
      <c r="F11" s="2"/>
      <c r="G11" s="2"/>
      <c r="H11" s="2"/>
      <c r="I11" s="2"/>
      <c r="J11" s="2"/>
      <c r="K11" s="2"/>
      <c r="L11" s="2"/>
    </row>
    <row r="13" spans="6:14" x14ac:dyDescent="0.25">
      <c r="F13" s="3" t="s">
        <v>22</v>
      </c>
    </row>
    <row r="18" spans="1:12" x14ac:dyDescent="0.25">
      <c r="A18" s="4" t="s">
        <v>23</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50" customHeight="1" x14ac:dyDescent="0.25">
      <c r="A27" s="6"/>
      <c r="B27" s="6"/>
      <c r="C27" s="6"/>
      <c r="D27" s="6"/>
      <c r="E27" s="6"/>
      <c r="F27" s="6"/>
      <c r="G27" s="6"/>
      <c r="H27" s="6"/>
      <c r="I27" s="6"/>
      <c r="J27" s="6"/>
      <c r="K27" s="6"/>
      <c r="L27" s="6"/>
    </row>
    <row r="31" spans="1:12" x14ac:dyDescent="0.25">
      <c r="A31" s="7"/>
      <c r="B31" s="7"/>
      <c r="C31" s="7"/>
      <c r="D31" s="7"/>
      <c r="E31" s="7"/>
      <c r="F31" s="7"/>
      <c r="G31" s="7"/>
      <c r="H31" s="7"/>
      <c r="I31" s="7"/>
      <c r="J31" s="7"/>
      <c r="K31" s="7"/>
      <c r="L31" s="7"/>
    </row>
    <row r="32" spans="1:12" x14ac:dyDescent="0.25">
      <c r="A32" s="7"/>
      <c r="B32" s="7"/>
      <c r="C32" s="7"/>
      <c r="D32" s="7"/>
      <c r="E32" s="7"/>
      <c r="F32" s="7"/>
      <c r="G32" s="7"/>
      <c r="H32" s="7"/>
      <c r="I32" s="7"/>
      <c r="J32" s="7"/>
      <c r="K32" s="7"/>
      <c r="L32" s="7"/>
    </row>
    <row r="33" spans="1:12" x14ac:dyDescent="0.25">
      <c r="A33" s="7"/>
      <c r="B33" s="7"/>
      <c r="C33" s="7"/>
      <c r="D33" s="7"/>
      <c r="E33" s="7"/>
      <c r="F33" s="7"/>
      <c r="G33" s="7"/>
      <c r="H33" s="7"/>
      <c r="I33" s="7"/>
      <c r="J33" s="7"/>
      <c r="K33" s="7"/>
      <c r="L33" s="7"/>
    </row>
    <row r="34" spans="1:12" x14ac:dyDescent="0.25">
      <c r="A34" s="7"/>
      <c r="B34" s="7"/>
      <c r="C34" s="7"/>
      <c r="D34" s="7"/>
      <c r="E34" s="7"/>
      <c r="F34" s="7"/>
      <c r="G34" s="7"/>
      <c r="H34" s="7"/>
      <c r="I34" s="7"/>
      <c r="J34" s="7"/>
      <c r="K34" s="7"/>
      <c r="L34" s="7"/>
    </row>
    <row r="35" spans="1:12" x14ac:dyDescent="0.25">
      <c r="A35" s="7"/>
      <c r="B35" s="7"/>
      <c r="C35" s="7"/>
      <c r="D35" s="7"/>
      <c r="E35" s="7"/>
      <c r="F35" s="7"/>
      <c r="G35" s="7"/>
      <c r="H35" s="7"/>
      <c r="I35" s="7"/>
      <c r="J35" s="7"/>
      <c r="K35" s="7"/>
      <c r="L35" s="7"/>
    </row>
    <row r="36" spans="1:12" x14ac:dyDescent="0.25">
      <c r="A36" s="7"/>
      <c r="B36" s="7"/>
      <c r="C36" s="7"/>
      <c r="D36" s="7"/>
      <c r="E36" s="7"/>
      <c r="F36" s="7"/>
      <c r="G36" s="7"/>
      <c r="H36" s="7"/>
      <c r="I36" s="7"/>
      <c r="J36" s="7"/>
      <c r="K36" s="7"/>
      <c r="L36" s="7"/>
    </row>
    <row r="37" spans="1:12" x14ac:dyDescent="0.25">
      <c r="A37" s="8" t="s">
        <v>24</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22</v>
      </c>
    </row>
  </sheetData>
  <mergeCells count="5">
    <mergeCell ref="F6:N8"/>
    <mergeCell ref="F10:L11"/>
    <mergeCell ref="A18:L27"/>
    <mergeCell ref="A31:L36"/>
    <mergeCell ref="A37:L40"/>
  </mergeCells>
  <hyperlinks>
    <hyperlink ref="F13" r:id="rId1"/>
    <hyperlink ref="A41"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election activeCell="Q4" sqref="Q4"/>
    </sheetView>
  </sheetViews>
  <sheetFormatPr defaultRowHeight="15" x14ac:dyDescent="0.25"/>
  <cols>
    <col min="1" max="17" width="22" customWidth="1"/>
  </cols>
  <sheetData>
    <row r="1" spans="1:16" x14ac:dyDescent="0.25">
      <c r="A1" t="s">
        <v>0</v>
      </c>
      <c r="B1" t="s">
        <v>1</v>
      </c>
      <c r="C1" t="s">
        <v>2</v>
      </c>
      <c r="D1" t="s">
        <v>3</v>
      </c>
      <c r="E1" t="s">
        <v>4</v>
      </c>
      <c r="F1" t="s">
        <v>5</v>
      </c>
      <c r="G1" t="s">
        <v>6</v>
      </c>
      <c r="H1" t="s">
        <v>7</v>
      </c>
      <c r="I1" t="s">
        <v>8</v>
      </c>
      <c r="J1" t="s">
        <v>9</v>
      </c>
      <c r="K1" t="s">
        <v>10</v>
      </c>
      <c r="L1" t="s">
        <v>11</v>
      </c>
      <c r="M1" t="s">
        <v>12</v>
      </c>
      <c r="N1" t="s">
        <v>13</v>
      </c>
      <c r="O1" t="s">
        <v>14</v>
      </c>
      <c r="P1" t="s">
        <v>15</v>
      </c>
    </row>
    <row r="2" spans="1:16" x14ac:dyDescent="0.25">
      <c r="A2" t="s">
        <v>16</v>
      </c>
      <c r="B2">
        <v>500000</v>
      </c>
      <c r="C2">
        <v>120000</v>
      </c>
      <c r="D2">
        <v>45</v>
      </c>
      <c r="E2">
        <v>60</v>
      </c>
      <c r="F2">
        <v>30</v>
      </c>
      <c r="G2">
        <f>(B2/365)*D2</f>
        <v>61643.835616438351</v>
      </c>
      <c r="I2">
        <f>(B2/365)*E2</f>
        <v>82191.780821917811</v>
      </c>
      <c r="K2">
        <f>(B2/365)*F2</f>
        <v>41095.890410958906</v>
      </c>
      <c r="M2">
        <v>-40000</v>
      </c>
      <c r="N2">
        <v>-20000</v>
      </c>
      <c r="O2">
        <f>C2-H2-J2+L2</f>
        <v>120000</v>
      </c>
      <c r="P2" t="s">
        <v>17</v>
      </c>
    </row>
    <row r="3" spans="1:16" x14ac:dyDescent="0.25">
      <c r="A3" t="s">
        <v>18</v>
      </c>
      <c r="B3">
        <v>520000</v>
      </c>
      <c r="C3">
        <v>125000</v>
      </c>
      <c r="D3">
        <v>47</v>
      </c>
      <c r="E3">
        <v>62</v>
      </c>
      <c r="F3">
        <v>32</v>
      </c>
      <c r="G3">
        <f>(B3/365)*D3</f>
        <v>66958.904109589042</v>
      </c>
      <c r="H3">
        <f>G3-G2</f>
        <v>5315.0684931506912</v>
      </c>
      <c r="I3">
        <f>(B3/365)*E3</f>
        <v>88328.767123287675</v>
      </c>
      <c r="J3">
        <f>I3-I2</f>
        <v>6136.9863013698632</v>
      </c>
      <c r="K3">
        <f>(B3/365)*F3</f>
        <v>45589.04109589041</v>
      </c>
      <c r="L3">
        <f>K3-K2</f>
        <v>4493.1506849315047</v>
      </c>
      <c r="M3">
        <v>-30000</v>
      </c>
      <c r="N3">
        <v>-15000</v>
      </c>
      <c r="O3">
        <f>C3-H3-J3+L3</f>
        <v>118041.09589041094</v>
      </c>
      <c r="P3" t="s">
        <v>19</v>
      </c>
    </row>
    <row r="4" spans="1:16" x14ac:dyDescent="0.25">
      <c r="A4" t="s">
        <v>20</v>
      </c>
      <c r="B4">
        <v>550000</v>
      </c>
      <c r="C4">
        <v>135000</v>
      </c>
      <c r="D4">
        <v>48</v>
      </c>
      <c r="E4">
        <v>63</v>
      </c>
      <c r="F4">
        <v>33</v>
      </c>
      <c r="G4">
        <f>(B4/365)*D4</f>
        <v>72328.76712328766</v>
      </c>
      <c r="H4">
        <f>G4-G3</f>
        <v>5369.8630136986176</v>
      </c>
      <c r="I4">
        <f>(B4/365)*E4</f>
        <v>94931.506849315061</v>
      </c>
      <c r="J4">
        <f>I4-I3</f>
        <v>6602.7397260273865</v>
      </c>
      <c r="K4">
        <f>(B4/365)*F4</f>
        <v>49726.027397260274</v>
      </c>
      <c r="L4">
        <f>K4-K3</f>
        <v>4136.9863013698632</v>
      </c>
      <c r="M4">
        <v>-50000</v>
      </c>
      <c r="N4">
        <v>-10000</v>
      </c>
      <c r="O4">
        <f>C4-H4-J4+L4</f>
        <v>127164.38356164386</v>
      </c>
      <c r="P4" t="s">
        <v>19</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Cash_Flow_Rolling_Forecast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STAR</cp:lastModifiedBy>
  <dcterms:created xsi:type="dcterms:W3CDTF">2026-01-03T06:54:05Z</dcterms:created>
  <dcterms:modified xsi:type="dcterms:W3CDTF">2026-01-03T19:44:08Z</dcterms:modified>
</cp:coreProperties>
</file>