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VovwHi5UueFr7+frbcB9+JGR7/GqIqIkRzJoI9WcWCNZiTXJj286YAXZtJozY6z1n2AwmMbwn2yvdYFoH7mRcA==" workbookSaltValue="F+3CwshdJ72yCvW7cQ4gGg==" workbookSpinCount="100000" lockStructure="1"/>
  <bookViews>
    <workbookView xWindow="0" yWindow="0" windowWidth="15345" windowHeight="4035"/>
  </bookViews>
  <sheets>
    <sheet name="Intro" sheetId="2" r:id="rId1"/>
    <sheet name="Capex Scenario Model" sheetId="1" r:id="rId2"/>
  </sheets>
  <calcPr calcId="152511"/>
</workbook>
</file>

<file path=xl/calcChain.xml><?xml version="1.0" encoding="utf-8"?>
<calcChain xmlns="http://schemas.openxmlformats.org/spreadsheetml/2006/main">
  <c r="E2" i="1" l="1"/>
  <c r="D2" i="1"/>
  <c r="D4" i="1" s="1"/>
  <c r="G2" i="1" l="1"/>
  <c r="G4" i="1"/>
  <c r="D3" i="1"/>
  <c r="E3" i="1"/>
  <c r="E4" i="1"/>
  <c r="G3" i="1"/>
  <c r="F3" i="1" l="1"/>
  <c r="F4" i="1"/>
  <c r="F2" i="1"/>
</calcChain>
</file>

<file path=xl/sharedStrings.xml><?xml version="1.0" encoding="utf-8"?>
<sst xmlns="http://schemas.openxmlformats.org/spreadsheetml/2006/main" count="18" uniqueCount="17">
  <si>
    <t>Scenario ID (1=Base,2=Upside,3=Downside)</t>
  </si>
  <si>
    <t>Scenario Name</t>
  </si>
  <si>
    <t>Capex Amount</t>
  </si>
  <si>
    <t>Selected Capex (via CHOOSE)</t>
  </si>
  <si>
    <t>Depreciation (Annual)</t>
  </si>
  <si>
    <t>Monthly Depreciation</t>
  </si>
  <si>
    <t>Cash Outflow</t>
  </si>
  <si>
    <t>Useful Life (Years)</t>
  </si>
  <si>
    <t>Base</t>
  </si>
  <si>
    <t>Active Scenario ID</t>
  </si>
  <si>
    <t>Upside</t>
  </si>
  <si>
    <t>Downside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</si>
  <si>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</si>
  <si>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</si>
  <si>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</si>
  <si>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</si>
  <si>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Scenario Planning for Capex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</si>
</sst>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D15" sqref="D15"/>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16</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12</v>
      </c>
      <c r="G10" s="2"/>
      <c r="H10" s="2"/>
      <c r="I10" s="2"/>
      <c r="J10" s="2"/>
      <c r="K10" s="2"/>
      <c r="L10" s="2"/>
    </row>
    <row r="11" spans="6:14" x14ac:dyDescent="0.25">
      <c r="F11" s="2"/>
      <c r="G11" s="2"/>
      <c r="H11" s="2"/>
      <c r="I11" s="2"/>
      <c r="J11" s="2"/>
      <c r="K11" s="2"/>
      <c r="L11" s="2"/>
    </row>
    <row r="13" spans="6:14" x14ac:dyDescent="0.25">
      <c r="F13" s="3" t="s">
        <v>13</v>
      </c>
    </row>
    <row r="18" spans="1:12" x14ac:dyDescent="0.25">
      <c r="A18" s="4" t="s">
        <v>14</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8.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15</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13</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activeCell="I1" sqref="I1"/>
    </sheetView>
  </sheetViews>
  <sheetFormatPr defaultColWidth="26.5703125" defaultRowHeight="15" x14ac:dyDescent="0.25"/>
  <cols>
    <col min="1" max="1" width="40" bestFit="1" customWidth="1"/>
    <col min="2" max="2" width="14.42578125" bestFit="1" customWidth="1"/>
    <col min="3" max="3" width="14.140625" bestFit="1" customWidth="1"/>
    <col min="4" max="4" width="27.28515625" bestFit="1" customWidth="1"/>
    <col min="5" max="5" width="20.85546875" bestFit="1" customWidth="1"/>
    <col min="6" max="6" width="20.5703125" bestFit="1" customWidth="1"/>
    <col min="7" max="7" width="12.85546875" bestFit="1" customWidth="1"/>
    <col min="9" max="9" width="17.28515625" bestFit="1" customWidth="1"/>
    <col min="10" max="10" width="2" bestFit="1" customWidth="1"/>
  </cols>
  <sheetData>
    <row r="1" spans="1:10" x14ac:dyDescent="0.25">
      <c r="A1" t="s">
        <v>0</v>
      </c>
      <c r="B1" t="s">
        <v>1</v>
      </c>
      <c r="C1" t="s">
        <v>2</v>
      </c>
      <c r="D1" t="s">
        <v>3</v>
      </c>
      <c r="E1" t="s">
        <v>4</v>
      </c>
      <c r="F1" t="s">
        <v>5</v>
      </c>
      <c r="G1" t="s">
        <v>6</v>
      </c>
      <c r="I1" t="s">
        <v>7</v>
      </c>
      <c r="J1">
        <v>5</v>
      </c>
    </row>
    <row r="2" spans="1:10" x14ac:dyDescent="0.25">
      <c r="A2">
        <v>1</v>
      </c>
      <c r="B2" t="s">
        <v>8</v>
      </c>
      <c r="C2">
        <v>20000000</v>
      </c>
      <c r="D2">
        <f>CHOOSE($J$2,$C$2,$C$3,$C$4)</f>
        <v>20000000</v>
      </c>
      <c r="E2">
        <f>D2/$J$1</f>
        <v>4000000</v>
      </c>
      <c r="F2">
        <f>E2/12</f>
        <v>333333.33333333331</v>
      </c>
      <c r="G2">
        <f>D2</f>
        <v>20000000</v>
      </c>
      <c r="I2" t="s">
        <v>9</v>
      </c>
      <c r="J2">
        <v>1</v>
      </c>
    </row>
    <row r="3" spans="1:10" x14ac:dyDescent="0.25">
      <c r="A3">
        <v>2</v>
      </c>
      <c r="B3" t="s">
        <v>10</v>
      </c>
      <c r="C3">
        <v>30000000</v>
      </c>
      <c r="D3">
        <f>D2</f>
        <v>20000000</v>
      </c>
      <c r="E3">
        <f>D2/$J$1</f>
        <v>4000000</v>
      </c>
      <c r="F3">
        <f>E2/12</f>
        <v>333333.33333333331</v>
      </c>
      <c r="G3">
        <f>D2</f>
        <v>20000000</v>
      </c>
    </row>
    <row r="4" spans="1:10" x14ac:dyDescent="0.25">
      <c r="A4">
        <v>3</v>
      </c>
      <c r="B4" t="s">
        <v>11</v>
      </c>
      <c r="C4">
        <v>12000000</v>
      </c>
      <c r="D4">
        <f>D2</f>
        <v>20000000</v>
      </c>
      <c r="E4">
        <f>D2/$J$1</f>
        <v>4000000</v>
      </c>
      <c r="F4">
        <f>E2/12</f>
        <v>333333.33333333331</v>
      </c>
      <c r="G4">
        <f>D2</f>
        <v>20000000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Capex Scenario Model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2026-01-08T06:14:03Z</dcterms:created>
  <dcterms:modified xsi:type="dcterms:W3CDTF">2026-01-08T20:27:56Z</dcterms:modified>
</cp:coreProperties>
</file>